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/>
  </bookViews>
  <sheets>
    <sheet name="第1週" sheetId="1" r:id="rId1"/>
    <sheet name="第2週 " sheetId="8" r:id="rId2"/>
    <sheet name="第3週 " sheetId="9" r:id="rId3"/>
    <sheet name="第4週" sheetId="10" r:id="rId4"/>
    <sheet name="第5週" sheetId="11" r:id="rId5"/>
    <sheet name="工作表1" sheetId="7" r:id="rId6"/>
    <sheet name="Sheet1" sheetId="4" state="hidden" r:id="rId7"/>
    <sheet name="Sheet2" sheetId="5" state="hidden" r:id="rId8"/>
    <sheet name="Sheet3" sheetId="6" state="hidden" r:id="rId9"/>
  </sheets>
  <calcPr calcId="162913"/>
</workbook>
</file>

<file path=xl/calcChain.xml><?xml version="1.0" encoding="utf-8"?>
<calcChain xmlns="http://schemas.openxmlformats.org/spreadsheetml/2006/main">
  <c r="T28" i="9" l="1"/>
  <c r="L14" i="1" l="1"/>
  <c r="L15" i="1"/>
  <c r="P14" i="1"/>
  <c r="P15" i="1"/>
  <c r="T14" i="1"/>
  <c r="P10" i="1"/>
  <c r="P6" i="1"/>
  <c r="T6" i="1"/>
  <c r="D14" i="8"/>
  <c r="D15" i="8"/>
  <c r="H14" i="8"/>
  <c r="H6" i="8"/>
  <c r="P6" i="8"/>
  <c r="T6" i="8"/>
  <c r="P14" i="8"/>
  <c r="T14" i="8"/>
  <c r="T15" i="8"/>
  <c r="H30" i="8"/>
  <c r="D30" i="8"/>
  <c r="D10" i="9"/>
  <c r="D14" i="9"/>
  <c r="D15" i="9"/>
  <c r="P30" i="9"/>
  <c r="H14" i="9"/>
  <c r="L10" i="9"/>
  <c r="T14" i="9"/>
  <c r="P13" i="9"/>
  <c r="P14" i="9"/>
  <c r="P15" i="9"/>
  <c r="P16" i="9"/>
  <c r="P10" i="9"/>
  <c r="P6" i="9"/>
  <c r="H6" i="9"/>
  <c r="L10" i="10"/>
  <c r="P14" i="10"/>
  <c r="P15" i="10"/>
  <c r="P16" i="10"/>
  <c r="H14" i="10"/>
  <c r="H15" i="10"/>
  <c r="H16" i="10"/>
  <c r="D14" i="10"/>
  <c r="D15" i="10"/>
  <c r="H6" i="10"/>
  <c r="D28" i="11"/>
  <c r="H14" i="11"/>
  <c r="H15" i="11"/>
  <c r="D14" i="11"/>
  <c r="D15" i="11"/>
  <c r="D16" i="11"/>
  <c r="H14" i="1"/>
  <c r="H15" i="1"/>
  <c r="H16" i="1"/>
  <c r="H17" i="1"/>
  <c r="H6" i="1"/>
  <c r="H26" i="11"/>
  <c r="H25" i="11"/>
  <c r="H17" i="11"/>
  <c r="H13" i="11"/>
  <c r="H12" i="11"/>
  <c r="H9" i="11"/>
  <c r="H8" i="11"/>
  <c r="H7" i="11"/>
  <c r="H5" i="11"/>
  <c r="D27" i="11"/>
  <c r="D26" i="11"/>
  <c r="D25" i="11"/>
  <c r="D17" i="11"/>
  <c r="D13" i="11"/>
  <c r="D12" i="11"/>
  <c r="D8" i="11"/>
  <c r="D7" i="11"/>
  <c r="D5" i="11"/>
  <c r="T29" i="10"/>
  <c r="T28" i="10"/>
  <c r="T27" i="10"/>
  <c r="T17" i="10"/>
  <c r="T13" i="10"/>
  <c r="T12" i="10"/>
  <c r="T9" i="10"/>
  <c r="T8" i="10"/>
  <c r="T7" i="10"/>
  <c r="T5" i="10"/>
  <c r="P28" i="10"/>
  <c r="P27" i="10"/>
  <c r="P17" i="10"/>
  <c r="P13" i="10"/>
  <c r="P12" i="10"/>
  <c r="P9" i="10"/>
  <c r="P8" i="10"/>
  <c r="P7" i="10"/>
  <c r="P5" i="10"/>
  <c r="L28" i="10"/>
  <c r="L27" i="10"/>
  <c r="L12" i="10"/>
  <c r="L9" i="10"/>
  <c r="L8" i="10"/>
  <c r="L7" i="10"/>
  <c r="L5" i="10"/>
  <c r="H28" i="10"/>
  <c r="H27" i="10"/>
  <c r="H17" i="10"/>
  <c r="H13" i="10"/>
  <c r="H12" i="10"/>
  <c r="H8" i="10"/>
  <c r="H7" i="10"/>
  <c r="H5" i="10"/>
  <c r="D29" i="10"/>
  <c r="D28" i="10"/>
  <c r="D27" i="10"/>
  <c r="D17" i="10"/>
  <c r="D13" i="10"/>
  <c r="D12" i="10"/>
  <c r="D9" i="10"/>
  <c r="D8" i="10"/>
  <c r="D7" i="10"/>
  <c r="D5" i="10"/>
  <c r="T27" i="9"/>
  <c r="T17" i="9"/>
  <c r="T13" i="9"/>
  <c r="T12" i="9"/>
  <c r="T9" i="9"/>
  <c r="T8" i="9"/>
  <c r="T7" i="9"/>
  <c r="T5" i="9"/>
  <c r="P29" i="9"/>
  <c r="P28" i="9"/>
  <c r="P27" i="9"/>
  <c r="P17" i="9"/>
  <c r="P12" i="9"/>
  <c r="P9" i="9"/>
  <c r="P8" i="9"/>
  <c r="P7" i="9"/>
  <c r="P5" i="9"/>
  <c r="L29" i="9"/>
  <c r="L28" i="9"/>
  <c r="L27" i="9"/>
  <c r="L12" i="9"/>
  <c r="L9" i="9"/>
  <c r="L8" i="9"/>
  <c r="L7" i="9"/>
  <c r="L5" i="9"/>
  <c r="H29" i="9"/>
  <c r="H28" i="9"/>
  <c r="H27" i="9"/>
  <c r="H17" i="9"/>
  <c r="H13" i="9"/>
  <c r="H12" i="9"/>
  <c r="H9" i="9"/>
  <c r="H8" i="9"/>
  <c r="H7" i="9"/>
  <c r="H5" i="9"/>
  <c r="D29" i="9"/>
  <c r="D28" i="9"/>
  <c r="D27" i="9"/>
  <c r="D17" i="9"/>
  <c r="D13" i="9"/>
  <c r="D12" i="9"/>
  <c r="D9" i="9"/>
  <c r="D8" i="9"/>
  <c r="D7" i="9"/>
  <c r="D5" i="9"/>
  <c r="T29" i="8"/>
  <c r="T28" i="8"/>
  <c r="T27" i="8"/>
  <c r="T17" i="8"/>
  <c r="T13" i="8"/>
  <c r="T12" i="8"/>
  <c r="T8" i="8"/>
  <c r="T7" i="8"/>
  <c r="T5" i="8"/>
  <c r="P29" i="8"/>
  <c r="P28" i="8"/>
  <c r="P27" i="8"/>
  <c r="P17" i="8"/>
  <c r="P13" i="8"/>
  <c r="P12" i="8"/>
  <c r="P8" i="8"/>
  <c r="P7" i="8"/>
  <c r="P5" i="8"/>
  <c r="L28" i="8"/>
  <c r="L27" i="8"/>
  <c r="L12" i="8"/>
  <c r="L9" i="8"/>
  <c r="L8" i="8"/>
  <c r="L7" i="8"/>
  <c r="L5" i="8"/>
  <c r="H29" i="8"/>
  <c r="H28" i="8"/>
  <c r="H27" i="8"/>
  <c r="H17" i="8"/>
  <c r="H13" i="8"/>
  <c r="H12" i="8"/>
  <c r="H9" i="8"/>
  <c r="H8" i="8"/>
  <c r="H7" i="8"/>
  <c r="H5" i="8"/>
  <c r="D29" i="8"/>
  <c r="D28" i="8"/>
  <c r="D27" i="8"/>
  <c r="D17" i="8"/>
  <c r="D13" i="8"/>
  <c r="D12" i="8"/>
  <c r="D9" i="8"/>
  <c r="D8" i="8"/>
  <c r="D7" i="8"/>
  <c r="D5" i="8"/>
  <c r="T29" i="1"/>
  <c r="T28" i="1"/>
  <c r="T27" i="1"/>
  <c r="T17" i="1"/>
  <c r="T13" i="1"/>
  <c r="T12" i="1"/>
  <c r="T9" i="1"/>
  <c r="T8" i="1"/>
  <c r="T7" i="1"/>
  <c r="T5" i="1"/>
  <c r="P28" i="1"/>
  <c r="P27" i="1"/>
  <c r="P17" i="1"/>
  <c r="P13" i="1"/>
  <c r="P12" i="1"/>
  <c r="P9" i="1"/>
  <c r="P8" i="1"/>
  <c r="P7" i="1"/>
  <c r="P5" i="1"/>
  <c r="L13" i="1"/>
  <c r="L12" i="1"/>
  <c r="L9" i="1"/>
  <c r="L8" i="1"/>
  <c r="L7" i="1"/>
  <c r="L5" i="1"/>
  <c r="H29" i="1"/>
  <c r="H28" i="1"/>
  <c r="H27" i="1"/>
  <c r="H13" i="1"/>
  <c r="H12" i="1"/>
  <c r="H9" i="1"/>
  <c r="H8" i="1"/>
  <c r="H7" i="1"/>
  <c r="H5" i="1"/>
  <c r="D28" i="1"/>
  <c r="D29" i="1"/>
  <c r="D27" i="1"/>
  <c r="D8" i="1"/>
  <c r="D9" i="1"/>
  <c r="D12" i="1"/>
  <c r="D13" i="1"/>
  <c r="D17" i="1"/>
  <c r="D7" i="1"/>
  <c r="D5" i="1"/>
  <c r="S2" i="11" l="1"/>
  <c r="S2" i="10"/>
  <c r="S2" i="9"/>
  <c r="S2" i="8"/>
  <c r="S2" i="1"/>
  <c r="L1" i="11"/>
  <c r="L1" i="10"/>
  <c r="L1" i="9"/>
  <c r="L1" i="8"/>
  <c r="P2" i="11"/>
  <c r="L2" i="11"/>
  <c r="A2" i="11"/>
  <c r="A1" i="11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</calcChain>
</file>

<file path=xl/sharedStrings.xml><?xml version="1.0" encoding="utf-8"?>
<sst xmlns="http://schemas.openxmlformats.org/spreadsheetml/2006/main" count="1118" uniqueCount="469">
  <si>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</si>
  <si>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</si>
  <si>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</si>
  <si>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</si>
  <si>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</si>
  <si>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</si>
  <si>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</si>
  <si>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</si>
  <si>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</si>
  <si>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</si>
  <si>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</si>
  <si>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</si>
  <si>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</si>
  <si>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</si>
  <si>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</si>
  <si>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</si>
  <si>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</si>
  <si>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深色青菜</t>
    <phoneticPr fontId="1" type="noConversion"/>
  </si>
  <si>
    <t>(範例:地瓜葉、青江菜、菠菜、綠花椰菜、油菜)</t>
    <phoneticPr fontId="1" type="noConversion"/>
  </si>
  <si>
    <t>白色青菜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</si>
  <si>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</si>
  <si>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</si>
  <si>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</si>
  <si>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</si>
  <si>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</si>
  <si>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</si>
  <si>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</si>
  <si>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</si>
  <si>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</si>
  <si>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</si>
  <si>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</si>
  <si>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</si>
  <si>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</si>
  <si>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</si>
  <si>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</si>
  <si>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</si>
  <si>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</si>
  <si>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</si>
  <si>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</si>
  <si>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</si>
  <si>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</si>
  <si>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</si>
  <si>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</si>
  <si>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</si>
  <si>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</si>
  <si>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</si>
  <si>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</si>
  <si>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</si>
  <si>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</si>
  <si>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</si>
  <si>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</si>
  <si>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</si>
  <si>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</si>
  <si>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</si>
  <si>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</si>
  <si>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</si>
  <si>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</si>
  <si>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</si>
  <si>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</si>
  <si>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r>
      <t>＊數量：請填寫</t>
    </r>
    <r>
      <rPr>
        <b/>
        <sz val="11"/>
        <rFont val="標楷體"/>
        <family val="4"/>
        <charset val="136"/>
      </rPr>
      <t>每人攝取重量(克)</t>
    </r>
    <r>
      <rPr>
        <sz val="11"/>
        <rFont val="標楷體"/>
        <family val="4"/>
        <charset val="136"/>
      </rPr>
      <t>、數量….等。</t>
    </r>
    <phoneticPr fontId="1" type="noConversion"/>
  </si>
  <si>
    <t>2週學生午餐食譜(自設廚房)</t>
  </si>
  <si>
    <t>3週學生午餐食譜(自設廚房)</t>
  </si>
  <si>
    <t>4週學生午餐食譜(自設廚房)</t>
  </si>
  <si>
    <t>5週學生午餐食譜(自設廚房)</t>
  </si>
  <si>
    <t>5</t>
    <phoneticPr fontId="1" type="noConversion"/>
  </si>
  <si>
    <t>修訂</t>
    <phoneticPr fontId="1" type="noConversion"/>
  </si>
  <si>
    <t>1週學生午餐食譜(自設廚房)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</si>
  <si>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</si>
  <si>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</si>
  <si>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</si>
  <si>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</si>
  <si>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</si>
  <si>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雞蛋</t>
    <phoneticPr fontId="1" type="noConversion"/>
  </si>
  <si>
    <t>高麗菜</t>
    <phoneticPr fontId="1" type="noConversion"/>
  </si>
  <si>
    <t>10</t>
    <phoneticPr fontId="1" type="noConversion"/>
  </si>
  <si>
    <t>玉米粒</t>
    <phoneticPr fontId="1" type="noConversion"/>
  </si>
  <si>
    <t>15</t>
    <phoneticPr fontId="1" type="noConversion"/>
  </si>
  <si>
    <t>副食三青菜每週不可供應重覆品項</t>
    <phoneticPr fontId="1" type="noConversion"/>
  </si>
  <si>
    <t>紫菜蛋花湯</t>
    <phoneticPr fontId="1" type="noConversion"/>
  </si>
  <si>
    <t>1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</si>
  <si>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</si>
  <si>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</si>
  <si>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</si>
  <si>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15</t>
    <phoneticPr fontId="1" type="noConversion"/>
  </si>
  <si>
    <t>6</t>
    <phoneticPr fontId="1" type="noConversion"/>
  </si>
  <si>
    <t>1.2</t>
    <phoneticPr fontId="1" type="noConversion"/>
  </si>
  <si>
    <t>5</t>
    <phoneticPr fontId="1" type="noConversion"/>
  </si>
  <si>
    <t>肉塊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</si>
  <si>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</si>
  <si>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</si>
  <si>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</si>
  <si>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</si>
  <si>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大骨</t>
    <phoneticPr fontId="1" type="noConversion"/>
  </si>
  <si>
    <t>18</t>
    <phoneticPr fontId="1" type="noConversion"/>
  </si>
  <si>
    <t>冬瓜</t>
    <phoneticPr fontId="1" type="noConversion"/>
  </si>
  <si>
    <t>冬瓜排骨湯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</si>
  <si>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</si>
  <si>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</si>
  <si>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</si>
  <si>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</si>
  <si>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蘿蔔大骨湯</t>
    <phoneticPr fontId="1" type="noConversion"/>
  </si>
  <si>
    <t>湯</t>
    <phoneticPr fontId="1" type="noConversion"/>
  </si>
  <si>
    <t>50</t>
    <phoneticPr fontId="1" type="noConversion"/>
  </si>
  <si>
    <t>50</t>
    <phoneticPr fontId="1" type="noConversion"/>
  </si>
  <si>
    <t>3</t>
    <phoneticPr fontId="1" type="noConversion"/>
  </si>
  <si>
    <t>肉絲</t>
  </si>
  <si>
    <t>10</t>
    <phoneticPr fontId="1" type="noConversion"/>
  </si>
  <si>
    <t>高麗菜</t>
    <phoneticPr fontId="1" type="noConversion"/>
  </si>
  <si>
    <t>鮮香菇</t>
  </si>
  <si>
    <t>蔥酥</t>
    <phoneticPr fontId="1" type="noConversion"/>
  </si>
  <si>
    <t>0.9</t>
    <phoneticPr fontId="1" type="noConversion"/>
  </si>
  <si>
    <t>蒜仁</t>
    <phoneticPr fontId="1" type="noConversion"/>
  </si>
  <si>
    <t>紅蘿蔔</t>
  </si>
  <si>
    <t>0.9</t>
    <phoneticPr fontId="1" type="noConversion"/>
  </si>
  <si>
    <t>蒜仁</t>
    <phoneticPr fontId="1" type="noConversion"/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</si>
  <si>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</si>
  <si>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</si>
  <si>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</si>
  <si>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</si>
  <si>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絞肉</t>
    <phoneticPr fontId="1" type="noConversion"/>
  </si>
  <si>
    <t>30</t>
    <phoneticPr fontId="1" type="noConversion"/>
  </si>
  <si>
    <t>雞蛋</t>
    <phoneticPr fontId="1" type="noConversion"/>
  </si>
  <si>
    <t>蝦米</t>
  </si>
  <si>
    <t>開陽白菜</t>
    <phoneticPr fontId="1" type="noConversion"/>
  </si>
  <si>
    <t>小饅頭</t>
    <phoneticPr fontId="1" type="noConversion"/>
  </si>
  <si>
    <t>12</t>
    <phoneticPr fontId="1" type="noConversion"/>
  </si>
  <si>
    <t xml:space="preserve">冬粉 </t>
    <phoneticPr fontId="1" type="noConversion"/>
  </si>
  <si>
    <t>炒冬粉</t>
    <phoneticPr fontId="1" type="noConversion"/>
  </si>
  <si>
    <t>玉米</t>
    <phoneticPr fontId="1" type="noConversion"/>
  </si>
  <si>
    <t>玉米炒蛋</t>
    <phoneticPr fontId="1" type="noConversion"/>
  </si>
  <si>
    <t>副 食二</t>
    <phoneticPr fontId="1" type="noConversion"/>
  </si>
  <si>
    <t>肉角</t>
    <phoneticPr fontId="1" type="noConversion"/>
  </si>
  <si>
    <t>15</t>
    <phoneticPr fontId="1" type="noConversion"/>
  </si>
  <si>
    <t>玉米粒</t>
    <phoneticPr fontId="1" type="noConversion"/>
  </si>
  <si>
    <t>青椒</t>
    <phoneticPr fontId="1" type="noConversion"/>
  </si>
  <si>
    <t>豬腳</t>
    <phoneticPr fontId="1" type="noConversion"/>
  </si>
  <si>
    <t>雞蛋</t>
    <phoneticPr fontId="1" type="noConversion"/>
  </si>
  <si>
    <t>0.5</t>
    <phoneticPr fontId="1" type="noConversion"/>
  </si>
  <si>
    <t>蒜頭</t>
    <phoneticPr fontId="1" type="noConversion"/>
  </si>
  <si>
    <t>高麗菜</t>
    <phoneticPr fontId="1" type="noConversion"/>
  </si>
  <si>
    <t>蒜香豬腳</t>
    <phoneticPr fontId="1" type="noConversion"/>
  </si>
  <si>
    <t>20</t>
    <phoneticPr fontId="1" type="noConversion"/>
  </si>
  <si>
    <t>豬肉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</si>
  <si>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</si>
  <si>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</si>
  <si>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</si>
  <si>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</si>
  <si>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回鍋肉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</si>
  <si>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</si>
  <si>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</si>
  <si>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</si>
  <si>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</si>
  <si>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米食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</si>
  <si>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</si>
  <si>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</si>
  <si>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</si>
  <si>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</si>
  <si>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</si>
  <si>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</si>
  <si>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</si>
  <si>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</si>
  <si>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</si>
  <si>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</si>
  <si>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紅豆</t>
    <phoneticPr fontId="1" type="noConversion"/>
  </si>
  <si>
    <t>筍絲</t>
    <phoneticPr fontId="1" type="noConversion"/>
  </si>
  <si>
    <t>筍絲香菇湯</t>
    <phoneticPr fontId="1" type="noConversion"/>
  </si>
  <si>
    <t>冬瓜排骨湯</t>
    <phoneticPr fontId="1" type="noConversion"/>
  </si>
  <si>
    <t>湯</t>
    <phoneticPr fontId="1" type="noConversion"/>
  </si>
  <si>
    <t>紅蘿蔔</t>
    <phoneticPr fontId="1" type="noConversion"/>
  </si>
  <si>
    <t>木耳</t>
    <phoneticPr fontId="1" type="noConversion"/>
  </si>
  <si>
    <t>結球白菜</t>
    <phoneticPr fontId="1" type="noConversion"/>
  </si>
  <si>
    <t>毛豆</t>
    <phoneticPr fontId="1" type="noConversion"/>
  </si>
  <si>
    <t>0.3</t>
    <phoneticPr fontId="1" type="noConversion"/>
  </si>
  <si>
    <t>扁魚</t>
    <phoneticPr fontId="1" type="noConversion"/>
  </si>
  <si>
    <t>30</t>
    <phoneticPr fontId="1" type="noConversion"/>
  </si>
  <si>
    <t>炒三色</t>
    <phoneticPr fontId="1" type="noConversion"/>
  </si>
  <si>
    <t>0.6</t>
    <phoneticPr fontId="1" type="noConversion"/>
  </si>
  <si>
    <t>肉絲燴白菜</t>
    <phoneticPr fontId="1" type="noConversion"/>
  </si>
  <si>
    <t>副 食二</t>
    <phoneticPr fontId="1" type="noConversion"/>
  </si>
  <si>
    <t>9</t>
    <phoneticPr fontId="1" type="noConversion"/>
  </si>
  <si>
    <t>麵輪</t>
    <phoneticPr fontId="1" type="noConversion"/>
  </si>
  <si>
    <t>地瓜</t>
    <phoneticPr fontId="1" type="noConversion"/>
  </si>
  <si>
    <t>80</t>
    <phoneticPr fontId="1" type="noConversion"/>
  </si>
  <si>
    <t>滷雞翅</t>
    <phoneticPr fontId="1" type="noConversion"/>
  </si>
  <si>
    <t>豬絞肉</t>
    <phoneticPr fontId="1" type="noConversion"/>
  </si>
  <si>
    <t>40</t>
    <phoneticPr fontId="1" type="noConversion"/>
  </si>
  <si>
    <t>副 食一</t>
    <phoneticPr fontId="1" type="noConversion"/>
  </si>
  <si>
    <t>12</t>
    <phoneticPr fontId="1" type="noConversion"/>
  </si>
  <si>
    <t>白米飯</t>
    <phoneticPr fontId="1" type="noConversion"/>
  </si>
  <si>
    <t>地瓜飯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</si>
  <si>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</si>
  <si>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</si>
  <si>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</si>
  <si>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豬大骨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</si>
  <si>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</si>
  <si>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</si>
  <si>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</si>
  <si>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</si>
  <si>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</si>
  <si>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</si>
  <si>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</si>
  <si>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木耳</t>
    <phoneticPr fontId="1" type="noConversion"/>
  </si>
  <si>
    <t>21</t>
    <phoneticPr fontId="1" type="noConversion"/>
  </si>
  <si>
    <t>百頁豆腐</t>
    <phoneticPr fontId="1" type="noConversion"/>
  </si>
  <si>
    <t>豬肉絲</t>
    <phoneticPr fontId="1" type="noConversion"/>
  </si>
  <si>
    <t>黑輪片</t>
    <phoneticPr fontId="1" type="noConversion"/>
  </si>
  <si>
    <t>33</t>
    <phoneticPr fontId="1" type="noConversion"/>
  </si>
  <si>
    <t>杏鮑菇</t>
    <phoneticPr fontId="1" type="noConversion"/>
  </si>
  <si>
    <t>杏鮑菇炒肉絲</t>
    <phoneticPr fontId="1" type="noConversion"/>
  </si>
  <si>
    <t>35</t>
    <phoneticPr fontId="1" type="noConversion"/>
  </si>
  <si>
    <t>洋蔥</t>
    <phoneticPr fontId="1" type="noConversion"/>
  </si>
  <si>
    <t>洋蔥炒黑輪</t>
    <phoneticPr fontId="1" type="noConversion"/>
  </si>
  <si>
    <t>滷百頁豆腐</t>
    <phoneticPr fontId="1" type="noConversion"/>
  </si>
  <si>
    <t>薑片</t>
    <phoneticPr fontId="1" type="noConversion"/>
  </si>
  <si>
    <t>馬鈴薯</t>
    <phoneticPr fontId="1" type="noConversion"/>
  </si>
  <si>
    <t>9</t>
    <phoneticPr fontId="1" type="noConversion"/>
  </si>
  <si>
    <t>杏龅菇</t>
    <phoneticPr fontId="1" type="noConversion"/>
  </si>
  <si>
    <t>55</t>
    <phoneticPr fontId="1" type="noConversion"/>
  </si>
  <si>
    <t>雞肉</t>
    <phoneticPr fontId="1" type="noConversion"/>
  </si>
  <si>
    <t>豬肉</t>
    <phoneticPr fontId="1" type="noConversion"/>
  </si>
  <si>
    <t>馬鈴薯燒肉</t>
    <phoneticPr fontId="1" type="noConversion"/>
  </si>
  <si>
    <t>豬絞肉</t>
    <phoneticPr fontId="1" type="noConversion"/>
  </si>
  <si>
    <t>麻油豬肉</t>
    <phoneticPr fontId="1" type="noConversion"/>
  </si>
  <si>
    <t>副 食一</t>
    <phoneticPr fontId="1" type="noConversion"/>
  </si>
  <si>
    <t>燕麥</t>
    <phoneticPr fontId="1" type="noConversion"/>
  </si>
  <si>
    <t>白米</t>
    <phoneticPr fontId="1" type="noConversion"/>
  </si>
  <si>
    <t>燕麥飯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</si>
  <si>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</si>
  <si>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</si>
  <si>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</si>
  <si>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</si>
  <si>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2</t>
    <phoneticPr fontId="1" type="noConversion"/>
  </si>
  <si>
    <t>1</t>
    <phoneticPr fontId="1" type="noConversion"/>
  </si>
  <si>
    <t>枸杞</t>
    <phoneticPr fontId="1" type="noConversion"/>
  </si>
  <si>
    <t>肉絲</t>
    <phoneticPr fontId="1" type="noConversion"/>
  </si>
  <si>
    <t>蓮子</t>
    <phoneticPr fontId="1" type="noConversion"/>
  </si>
  <si>
    <t>白木耳</t>
    <phoneticPr fontId="1" type="noConversion"/>
  </si>
  <si>
    <t>白木耳蓮子湯</t>
    <phoneticPr fontId="1" type="noConversion"/>
  </si>
  <si>
    <t>玉米粒</t>
    <phoneticPr fontId="1" type="noConversion"/>
  </si>
  <si>
    <t>玉米濃湯</t>
    <phoneticPr fontId="1" type="noConversion"/>
  </si>
  <si>
    <t>白蘿蔔</t>
    <phoneticPr fontId="1" type="noConversion"/>
  </si>
  <si>
    <t>蘿蔔玉米湯</t>
    <phoneticPr fontId="1" type="noConversion"/>
  </si>
  <si>
    <t>黃瓜</t>
    <phoneticPr fontId="1" type="noConversion"/>
  </si>
  <si>
    <t>玉米大骨湯</t>
    <phoneticPr fontId="1" type="noConversion"/>
  </si>
  <si>
    <t>培根</t>
    <phoneticPr fontId="1" type="noConversion"/>
  </si>
  <si>
    <t>洋蔥炒蛋</t>
    <phoneticPr fontId="1" type="noConversion"/>
  </si>
  <si>
    <t>玉米條</t>
    <phoneticPr fontId="1" type="noConversion"/>
  </si>
  <si>
    <t>關東煮</t>
    <phoneticPr fontId="1" type="noConversion"/>
  </si>
  <si>
    <t>魚丸</t>
    <phoneticPr fontId="1" type="noConversion"/>
  </si>
  <si>
    <t>香菇肉絲</t>
    <phoneticPr fontId="1" type="noConversion"/>
  </si>
  <si>
    <t>大白菜</t>
    <phoneticPr fontId="1" type="noConversion"/>
  </si>
  <si>
    <t>培根白菜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</si>
  <si>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</si>
  <si>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</si>
  <si>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</si>
  <si>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洋蔥</t>
    <phoneticPr fontId="1" type="noConversion"/>
  </si>
  <si>
    <t>薑片</t>
    <phoneticPr fontId="1" type="noConversion"/>
  </si>
  <si>
    <t>大蒜</t>
    <phoneticPr fontId="1" type="noConversion"/>
  </si>
  <si>
    <t>鮮魚</t>
    <phoneticPr fontId="1" type="noConversion"/>
  </si>
  <si>
    <t>雞腿肉</t>
    <phoneticPr fontId="1" type="noConversion"/>
  </si>
  <si>
    <t>麻油雞</t>
    <phoneticPr fontId="1" type="noConversion"/>
  </si>
  <si>
    <t>豬肉</t>
    <phoneticPr fontId="1" type="noConversion"/>
  </si>
  <si>
    <t>蒜苗豬肉</t>
    <phoneticPr fontId="1" type="noConversion"/>
  </si>
  <si>
    <t>28</t>
    <phoneticPr fontId="1" type="noConversion"/>
  </si>
  <si>
    <t>什錦飯湯</t>
    <phoneticPr fontId="1" type="noConversion"/>
  </si>
  <si>
    <t>豬肉片</t>
    <phoneticPr fontId="1" type="noConversion"/>
  </si>
  <si>
    <t>蠔油肉片</t>
    <phoneticPr fontId="1" type="noConversion"/>
  </si>
  <si>
    <t>燕麥</t>
    <phoneticPr fontId="1" type="noConversion"/>
  </si>
  <si>
    <t>燕麥飯</t>
    <phoneticPr fontId="1" type="noConversion"/>
  </si>
  <si>
    <t xml:space="preserve"> 屏東縣東寧.竹田國民小學110年11月</t>
    <phoneticPr fontId="1" type="noConversion"/>
  </si>
  <si>
    <t>50</t>
    <phoneticPr fontId="1" type="noConversion"/>
  </si>
  <si>
    <t>＊數量：請填寫每人攝取重量(克)、數量….等。</t>
    <phoneticPr fontId="1" type="noConversion"/>
  </si>
  <si>
    <t>蒜仁</t>
    <phoneticPr fontId="1" type="noConversion"/>
  </si>
  <si>
    <t>0.6</t>
    <phoneticPr fontId="1" type="noConversion"/>
  </si>
  <si>
    <t>三杯雞</t>
    <phoneticPr fontId="1" type="noConversion"/>
  </si>
  <si>
    <t>薑</t>
    <phoneticPr fontId="1" type="noConversion"/>
  </si>
  <si>
    <t>蒜仁</t>
    <phoneticPr fontId="1" type="noConversion"/>
  </si>
  <si>
    <t>筍絲大骨湯</t>
    <phoneticPr fontId="1" type="noConversion"/>
  </si>
  <si>
    <t>筍絲</t>
    <phoneticPr fontId="14" type="noConversion"/>
  </si>
  <si>
    <t>大骨</t>
    <phoneticPr fontId="14" type="noConversion"/>
  </si>
  <si>
    <t>22</t>
    <phoneticPr fontId="1" type="noConversion"/>
  </si>
  <si>
    <t>紅燒雞肉</t>
    <phoneticPr fontId="1" type="noConversion"/>
  </si>
  <si>
    <t>＊數量：請填寫每人攝取重量(克)、數量….等。</t>
    <phoneticPr fontId="1" type="noConversion"/>
  </si>
  <si>
    <t>0.6</t>
    <phoneticPr fontId="1" type="noConversion"/>
  </si>
  <si>
    <t>＊數量：請填寫每人攝取重量(克)、數量….等。</t>
    <phoneticPr fontId="1" type="noConversion"/>
  </si>
  <si>
    <t>白米飯</t>
    <phoneticPr fontId="1" type="noConversion"/>
  </si>
  <si>
    <t>白米</t>
    <phoneticPr fontId="1" type="noConversion"/>
  </si>
  <si>
    <t>南瓜雞肉</t>
    <phoneticPr fontId="1" type="noConversion"/>
  </si>
  <si>
    <t>雞肉</t>
    <phoneticPr fontId="1" type="noConversion"/>
  </si>
  <si>
    <t>南瓜</t>
    <phoneticPr fontId="1" type="noConversion"/>
  </si>
  <si>
    <t>蒜仁</t>
    <phoneticPr fontId="1" type="noConversion"/>
  </si>
  <si>
    <t>15</t>
    <phoneticPr fontId="1" type="noConversion"/>
  </si>
  <si>
    <t>1</t>
    <phoneticPr fontId="1" type="noConversion"/>
  </si>
  <si>
    <t>蘿蔔玉米湯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</si>
  <si>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</si>
  <si>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</si>
  <si>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</si>
  <si>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20</t>
    <phoneticPr fontId="1" type="noConversion"/>
  </si>
  <si>
    <t>6</t>
    <phoneticPr fontId="1" type="noConversion"/>
  </si>
  <si>
    <t>3</t>
    <phoneticPr fontId="1" type="noConversion"/>
  </si>
  <si>
    <t>玉米濃湯</t>
    <phoneticPr fontId="1" type="noConversion"/>
  </si>
  <si>
    <t>雞蛋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</si>
  <si>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</si>
  <si>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</si>
  <si>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</si>
  <si>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糖醋雞丁</t>
    <phoneticPr fontId="1" type="noConversion"/>
  </si>
  <si>
    <t>雞肉</t>
    <phoneticPr fontId="1" type="noConversion"/>
  </si>
  <si>
    <t>洋蔥</t>
    <phoneticPr fontId="1" type="noConversion"/>
  </si>
  <si>
    <t>紅蘿蔔</t>
    <phoneticPr fontId="1" type="noConversion"/>
  </si>
  <si>
    <t>45</t>
    <phoneticPr fontId="1" type="noConversion"/>
  </si>
  <si>
    <t>10</t>
    <phoneticPr fontId="1" type="noConversion"/>
  </si>
  <si>
    <t>5</t>
    <phoneticPr fontId="1" type="noConversion"/>
  </si>
  <si>
    <t>50</t>
    <phoneticPr fontId="1" type="noConversion"/>
  </si>
  <si>
    <t>雞蛋</t>
    <phoneticPr fontId="1" type="noConversion"/>
  </si>
  <si>
    <t>20</t>
    <phoneticPr fontId="1" type="noConversion"/>
  </si>
  <si>
    <t>30</t>
    <phoneticPr fontId="1" type="noConversion"/>
  </si>
  <si>
    <t>3</t>
    <phoneticPr fontId="1" type="noConversion"/>
  </si>
  <si>
    <t>黃瓜大骨湯</t>
    <phoneticPr fontId="1" type="noConversion"/>
  </si>
  <si>
    <t>大黃瓜</t>
    <phoneticPr fontId="1" type="noConversion"/>
  </si>
  <si>
    <t>豬大骨</t>
    <phoneticPr fontId="1" type="noConversion"/>
  </si>
  <si>
    <t>20</t>
    <phoneticPr fontId="1" type="noConversion"/>
  </si>
  <si>
    <t>5</t>
    <phoneticPr fontId="1" type="noConversion"/>
  </si>
  <si>
    <t>紅豆包</t>
    <phoneticPr fontId="1" type="noConversion"/>
  </si>
  <si>
    <t>紅豆包</t>
    <phoneticPr fontId="1" type="noConversion"/>
  </si>
  <si>
    <t>油豆腐</t>
    <phoneticPr fontId="1" type="noConversion"/>
  </si>
  <si>
    <t>1.5</t>
    <phoneticPr fontId="1" type="noConversion"/>
  </si>
  <si>
    <t>55</t>
    <phoneticPr fontId="1" type="noConversion"/>
  </si>
  <si>
    <t>九層塔</t>
    <phoneticPr fontId="1" type="noConversion"/>
  </si>
  <si>
    <t>肉醬麵</t>
    <phoneticPr fontId="1" type="noConversion"/>
  </si>
  <si>
    <t>麵食</t>
    <phoneticPr fontId="1" type="noConversion"/>
  </si>
  <si>
    <t>麵條</t>
    <phoneticPr fontId="1" type="noConversion"/>
  </si>
  <si>
    <t>30</t>
    <phoneticPr fontId="1" type="noConversion"/>
  </si>
  <si>
    <t>12</t>
    <phoneticPr fontId="1" type="noConversion"/>
  </si>
  <si>
    <t>奶皇包</t>
    <phoneticPr fontId="1" type="noConversion"/>
  </si>
  <si>
    <t>奶皇包</t>
    <phoneticPr fontId="1" type="noConversion"/>
  </si>
  <si>
    <t>金針菇炒蛋</t>
    <phoneticPr fontId="1" type="noConversion"/>
  </si>
  <si>
    <t>油飯</t>
    <phoneticPr fontId="1" type="noConversion"/>
  </si>
  <si>
    <t>糯米</t>
    <phoneticPr fontId="1" type="noConversion"/>
  </si>
  <si>
    <t>20</t>
    <phoneticPr fontId="1" type="noConversion"/>
  </si>
  <si>
    <t>香菇</t>
    <phoneticPr fontId="1" type="noConversion"/>
  </si>
  <si>
    <t>魷魚乾</t>
    <phoneticPr fontId="1" type="noConversion"/>
  </si>
  <si>
    <t>1.2</t>
    <phoneticPr fontId="1" type="noConversion"/>
  </si>
  <si>
    <t>蝦米</t>
    <phoneticPr fontId="1" type="noConversion"/>
  </si>
  <si>
    <t>小饅頭</t>
    <phoneticPr fontId="1" type="noConversion"/>
  </si>
  <si>
    <t>6</t>
    <phoneticPr fontId="1" type="noConversion"/>
  </si>
  <si>
    <t>燕麥</t>
    <phoneticPr fontId="1" type="noConversion"/>
  </si>
  <si>
    <t>10</t>
    <phoneticPr fontId="1" type="noConversion"/>
  </si>
  <si>
    <t>冬瓜大骨湯</t>
    <phoneticPr fontId="1" type="noConversion"/>
  </si>
  <si>
    <t>冬瓜</t>
    <phoneticPr fontId="1" type="noConversion"/>
  </si>
  <si>
    <t>芋頭包</t>
    <phoneticPr fontId="1" type="noConversion"/>
  </si>
  <si>
    <t>芋頭包</t>
    <phoneticPr fontId="1" type="noConversion"/>
  </si>
  <si>
    <t>23</t>
    <phoneticPr fontId="1" type="noConversion"/>
  </si>
  <si>
    <t>紫菜</t>
    <phoneticPr fontId="1" type="noConversion"/>
  </si>
  <si>
    <t>0.3</t>
    <phoneticPr fontId="1" type="noConversion"/>
  </si>
  <si>
    <t>10</t>
    <phoneticPr fontId="1" type="noConversion"/>
  </si>
  <si>
    <t>50</t>
    <phoneticPr fontId="1" type="noConversion"/>
  </si>
  <si>
    <t>筍干扣肉</t>
    <phoneticPr fontId="1" type="noConversion"/>
  </si>
  <si>
    <t>燴大黃瓜</t>
    <phoneticPr fontId="1" type="noConversion"/>
  </si>
  <si>
    <t>豬肉</t>
    <phoneticPr fontId="1" type="noConversion"/>
  </si>
  <si>
    <t>筍干</t>
    <phoneticPr fontId="1" type="noConversion"/>
  </si>
  <si>
    <t>50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</si>
  <si>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</si>
  <si>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</si>
  <si>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</si>
  <si>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</si>
  <si>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</si>
  <si>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</si>
  <si>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</si>
  <si>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</si>
  <si>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白米</t>
    <phoneticPr fontId="1" type="noConversion"/>
  </si>
  <si>
    <t>糙米</t>
    <phoneticPr fontId="1" type="noConversion"/>
  </si>
  <si>
    <t>肉角</t>
  </si>
  <si>
    <t>鳳梨</t>
  </si>
  <si>
    <t>洋蔥</t>
  </si>
  <si>
    <t>紅蘿蔔片</t>
  </si>
  <si>
    <t>絞肉</t>
  </si>
  <si>
    <t>蕃茄醬</t>
  </si>
  <si>
    <t>九層塔</t>
  </si>
  <si>
    <t>炸豬排麵</t>
    <phoneticPr fontId="1" type="noConversion"/>
  </si>
  <si>
    <t>香菇蒸蛋</t>
    <phoneticPr fontId="1" type="noConversion"/>
  </si>
  <si>
    <t>紅蘿蔔絲</t>
    <phoneticPr fontId="1" type="noConversion"/>
  </si>
  <si>
    <t>蔥末</t>
    <phoneticPr fontId="1" type="noConversion"/>
  </si>
  <si>
    <t>紫菜蛋花湯</t>
    <phoneticPr fontId="1" type="noConversion"/>
  </si>
  <si>
    <t>柴魚味噌豆腐湯</t>
    <phoneticPr fontId="1" type="noConversion"/>
  </si>
  <si>
    <t>小魚乾</t>
    <phoneticPr fontId="1" type="noConversion"/>
  </si>
  <si>
    <t>4</t>
    <phoneticPr fontId="1" type="noConversion"/>
  </si>
  <si>
    <r>
      <t>雞翅</t>
    </r>
    <r>
      <rPr>
        <sz val="6"/>
        <rFont val="標楷體"/>
        <family val="4"/>
        <charset val="136"/>
      </rPr>
      <t>(700支)</t>
    </r>
    <phoneticPr fontId="1" type="noConversion"/>
  </si>
  <si>
    <t>鮮奶</t>
    <phoneticPr fontId="1" type="noConversion"/>
  </si>
  <si>
    <t>48</t>
    <phoneticPr fontId="1" type="noConversion"/>
  </si>
  <si>
    <t>10</t>
    <phoneticPr fontId="1" type="noConversion"/>
  </si>
  <si>
    <t>3</t>
    <phoneticPr fontId="1" type="noConversion"/>
  </si>
  <si>
    <t>1.2</t>
    <phoneticPr fontId="1" type="noConversion"/>
  </si>
  <si>
    <t>7</t>
    <phoneticPr fontId="1" type="noConversion"/>
  </si>
  <si>
    <t>2</t>
    <phoneticPr fontId="1" type="noConversion"/>
  </si>
  <si>
    <t>12</t>
    <phoneticPr fontId="1" type="noConversion"/>
  </si>
  <si>
    <t>12</t>
    <phoneticPr fontId="1" type="noConversion"/>
  </si>
  <si>
    <t>6</t>
    <phoneticPr fontId="1" type="noConversion"/>
  </si>
  <si>
    <t>15</t>
    <phoneticPr fontId="1" type="noConversion"/>
  </si>
  <si>
    <t>8</t>
    <phoneticPr fontId="1" type="noConversion"/>
  </si>
  <si>
    <t>6</t>
    <phoneticPr fontId="1" type="noConversion"/>
  </si>
  <si>
    <t>30</t>
    <phoneticPr fontId="1" type="noConversion"/>
  </si>
  <si>
    <t>36</t>
    <phoneticPr fontId="1" type="noConversion"/>
  </si>
  <si>
    <t>3</t>
    <phoneticPr fontId="1" type="noConversion"/>
  </si>
  <si>
    <t>0.6</t>
    <phoneticPr fontId="1" type="noConversion"/>
  </si>
  <si>
    <t>15</t>
    <phoneticPr fontId="1" type="noConversion"/>
  </si>
  <si>
    <t>35</t>
    <phoneticPr fontId="1" type="noConversion"/>
  </si>
  <si>
    <t>20</t>
    <phoneticPr fontId="1" type="noConversion"/>
  </si>
  <si>
    <t>黃瓜大骨湯</t>
    <phoneticPr fontId="1" type="noConversion"/>
  </si>
  <si>
    <t>牛排麵</t>
    <phoneticPr fontId="1" type="noConversion"/>
  </si>
  <si>
    <t>有機青菜</t>
    <phoneticPr fontId="1" type="noConversion"/>
  </si>
  <si>
    <t>有機青菜</t>
    <phoneticPr fontId="1" type="noConversion"/>
  </si>
  <si>
    <t>有機青菜</t>
    <phoneticPr fontId="1" type="noConversion"/>
  </si>
  <si>
    <t>有機青菜</t>
    <phoneticPr fontId="1" type="noConversion"/>
  </si>
  <si>
    <t>1</t>
    <phoneticPr fontId="1" type="noConversion"/>
  </si>
  <si>
    <t>50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</si>
  <si>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</si>
  <si>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</si>
  <si>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</si>
  <si>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</si>
  <si>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</si>
  <si>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紅豆湯</t>
    <phoneticPr fontId="1" type="noConversion"/>
  </si>
  <si>
    <t>13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</si>
  <si>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</si>
  <si>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</si>
  <si>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</si>
  <si>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供應人數：670人</t>
    <phoneticPr fontId="1" type="noConversion"/>
  </si>
  <si>
    <t>67</t>
    <phoneticPr fontId="1" type="noConversion"/>
  </si>
  <si>
    <t>17</t>
    <phoneticPr fontId="1" type="noConversion"/>
  </si>
  <si>
    <t>67</t>
    <phoneticPr fontId="1" type="noConversion"/>
  </si>
  <si>
    <t>67</t>
    <phoneticPr fontId="1" type="noConversion"/>
  </si>
  <si>
    <t>67</t>
    <phoneticPr fontId="1" type="noConversion"/>
  </si>
  <si>
    <t>67</t>
    <phoneticPr fontId="1" type="noConversion"/>
  </si>
  <si>
    <t>17</t>
    <phoneticPr fontId="1" type="noConversion"/>
  </si>
  <si>
    <t>67</t>
    <phoneticPr fontId="1" type="noConversion"/>
  </si>
  <si>
    <t>67</t>
    <phoneticPr fontId="1" type="noConversion"/>
  </si>
  <si>
    <t>57</t>
    <phoneticPr fontId="1" type="noConversion"/>
  </si>
  <si>
    <t>57</t>
    <phoneticPr fontId="1" type="noConversion"/>
  </si>
  <si>
    <t>10</t>
    <phoneticPr fontId="1" type="noConversion"/>
  </si>
  <si>
    <t>61</t>
    <phoneticPr fontId="1" type="noConversion"/>
  </si>
  <si>
    <t>17</t>
    <phoneticPr fontId="1" type="noConversion"/>
  </si>
  <si>
    <t>50</t>
    <phoneticPr fontId="1" type="noConversion"/>
  </si>
  <si>
    <t>紅燒排骨</t>
    <phoneticPr fontId="1" type="noConversion"/>
  </si>
  <si>
    <t>軟骨</t>
    <phoneticPr fontId="1" type="noConversion"/>
  </si>
  <si>
    <t>0.6</t>
    <phoneticPr fontId="1" type="noConversion"/>
  </si>
  <si>
    <t>豬肉丁</t>
    <phoneticPr fontId="1" type="noConversion"/>
  </si>
  <si>
    <t>25</t>
    <phoneticPr fontId="1" type="noConversion"/>
  </si>
  <si>
    <t>白蘿蔔</t>
    <phoneticPr fontId="1" type="noConversion"/>
  </si>
  <si>
    <t>雞腿肉</t>
    <phoneticPr fontId="1" type="noConversion"/>
  </si>
  <si>
    <t>泰式打抛肉</t>
    <phoneticPr fontId="1" type="noConversion"/>
  </si>
  <si>
    <t>糖醋肉丁</t>
    <phoneticPr fontId="1" type="noConversion"/>
  </si>
  <si>
    <t>番茄醬</t>
    <phoneticPr fontId="1" type="noConversion"/>
  </si>
  <si>
    <t>湯圓</t>
    <phoneticPr fontId="1" type="noConversion"/>
  </si>
  <si>
    <t>6</t>
    <phoneticPr fontId="1" type="noConversion"/>
  </si>
  <si>
    <t>絲瓜燴蛋</t>
    <phoneticPr fontId="1" type="noConversion"/>
  </si>
  <si>
    <t>雞蛋</t>
    <phoneticPr fontId="14" type="noConversion"/>
  </si>
  <si>
    <t>絲瓜</t>
    <phoneticPr fontId="14" type="noConversion"/>
  </si>
  <si>
    <t>枸杞</t>
    <phoneticPr fontId="14" type="noConversion"/>
  </si>
  <si>
    <t>-</t>
    <phoneticPr fontId="1" type="noConversion"/>
  </si>
  <si>
    <t>1包</t>
    <phoneticPr fontId="14" type="noConversion"/>
  </si>
  <si>
    <t>咕咾肉</t>
    <phoneticPr fontId="1" type="noConversion"/>
  </si>
  <si>
    <t>肉丁</t>
    <phoneticPr fontId="1" type="noConversion"/>
  </si>
  <si>
    <t>洋蔥</t>
    <phoneticPr fontId="1" type="noConversion"/>
  </si>
  <si>
    <t>鳳梨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</si>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</sst>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新細明體"/>
      <family val="1"/>
      <charset val="136"/>
    </font>
    <font>
      <sz val="7"/>
      <name val="標楷體"/>
      <family val="4"/>
      <charset val="136"/>
    </font>
    <font>
      <sz val="9"/>
      <name val="細明體"/>
      <family val="3"/>
      <charset val="136"/>
    </font>
    <font>
      <sz val="6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392">
    <xf numFmtId="0" fontId="0" fillId="0" borderId="0" xfId="0"/>
    <xf numFmtId="0" fontId="2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49" fontId="2" fillId="0" borderId="1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shrinkToFit="1"/>
    </xf>
    <xf numFmtId="49" fontId="2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11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top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left"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shrinkToFit="1"/>
    </xf>
    <xf numFmtId="49" fontId="2" fillId="0" borderId="2" xfId="0" applyNumberFormat="1" applyFont="1" applyFill="1" applyBorder="1" applyAlignment="1">
      <alignment shrinkToFit="1"/>
    </xf>
    <xf numFmtId="49" fontId="2" fillId="0" borderId="2" xfId="0" applyNumberFormat="1" applyFont="1" applyFill="1" applyBorder="1" applyAlignment="1">
      <alignment horizontal="right" shrinkToFit="1"/>
    </xf>
    <xf numFmtId="0" fontId="2" fillId="0" borderId="5" xfId="0" applyFont="1" applyFill="1" applyBorder="1" applyAlignment="1">
      <alignment horizontal="right" shrinkToFi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/>
    <xf numFmtId="14" fontId="8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shrinkToFit="1"/>
    </xf>
    <xf numFmtId="0" fontId="2" fillId="0" borderId="2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right" shrinkToFit="1"/>
    </xf>
    <xf numFmtId="0" fontId="4" fillId="0" borderId="2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/>
    <xf numFmtId="176" fontId="2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/>
    <xf numFmtId="49" fontId="2" fillId="0" borderId="12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178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2" fillId="0" borderId="14" xfId="0" applyFont="1" applyBorder="1"/>
    <xf numFmtId="0" fontId="8" fillId="0" borderId="14" xfId="0" applyFont="1" applyBorder="1"/>
    <xf numFmtId="0" fontId="8" fillId="0" borderId="0" xfId="0" applyFont="1" applyBorder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 shrinkToFit="1"/>
    </xf>
    <xf numFmtId="0" fontId="13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180" fontId="2" fillId="2" borderId="6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0" fontId="2" fillId="0" borderId="4" xfId="1" applyFont="1" applyFill="1" applyBorder="1" applyAlignment="1">
      <alignment horizontal="center" vertical="center" shrinkToFit="1"/>
    </xf>
    <xf numFmtId="179" fontId="2" fillId="2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8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/>
    </xf>
    <xf numFmtId="181" fontId="2" fillId="0" borderId="1" xfId="1" applyNumberFormat="1" applyFont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shrinkToFit="1"/>
    </xf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horizontal="left" vertical="top" wrapText="1"/>
    </xf>
    <xf numFmtId="178" fontId="2" fillId="0" borderId="1" xfId="1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4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shrinkToFit="1"/>
    </xf>
    <xf numFmtId="0" fontId="8" fillId="0" borderId="1" xfId="1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shrinkToFit="1"/>
    </xf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0" fontId="2" fillId="3" borderId="6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49" fontId="16" fillId="0" borderId="1" xfId="1" applyNumberFormat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left" vertical="top" wrapText="1"/>
    </xf>
    <xf numFmtId="49" fontId="16" fillId="0" borderId="1" xfId="1" applyNumberFormat="1" applyFont="1" applyFill="1" applyBorder="1" applyAlignment="1">
      <alignment horizontal="left"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shrinkToFi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10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7" xfId="1" applyFont="1" applyFill="1" applyBorder="1" applyAlignment="1">
      <alignment horizontal="center" vertical="center" textRotation="255" shrinkToFit="1"/>
    </xf>
    <xf numFmtId="0" fontId="2" fillId="0" borderId="7" xfId="1" applyFont="1" applyFill="1" applyBorder="1" applyAlignment="1">
      <alignment vertical="center" textRotation="255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11" fontId="2" fillId="0" borderId="7" xfId="1" applyNumberFormat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horizontal="distributed" vertical="center" textRotation="255"/>
    </xf>
    <xf numFmtId="0" fontId="2" fillId="0" borderId="10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14" fontId="8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10" xfId="1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right" vertical="center"/>
    </xf>
    <xf numFmtId="14" fontId="8" fillId="0" borderId="0" xfId="0" applyNumberFormat="1" applyFont="1" applyFill="1" applyBorder="1" applyAlignment="1">
      <alignment horizontal="right"/>
    </xf>
    <xf numFmtId="177" fontId="2" fillId="0" borderId="6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 textRotation="255" shrinkToFit="1"/>
    </xf>
    <xf numFmtId="178" fontId="2" fillId="0" borderId="7" xfId="1" applyNumberFormat="1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vertical="center" textRotation="255" shrinkToFit="1"/>
    </xf>
    <xf numFmtId="0" fontId="2" fillId="0" borderId="7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0" fontId="16" fillId="0" borderId="1" xfId="1" applyFont="1" applyFill="1" applyBorder="1" applyAlignment="1">
      <alignment vertical="center" textRotation="255" shrinkToFit="1"/>
    </xf>
    <xf numFmtId="0" fontId="16" fillId="0" borderId="1" xfId="1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left" vertical="center"/>
    </xf>
    <xf numFmtId="0" fontId="2" fillId="0" borderId="6" xfId="1" applyFont="1" applyFill="1" applyBorder="1" applyAlignment="1">
      <alignment horizontal="distributed" vertical="center" textRotation="255"/>
    </xf>
    <xf numFmtId="0" fontId="2" fillId="0" borderId="6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10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177" fontId="2" fillId="0" borderId="6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textRotation="255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/>
    </xf>
    <xf numFmtId="0" fontId="6" fillId="0" borderId="7" xfId="0" applyFont="1" applyBorder="1" applyAlignment="1">
      <alignment vertical="top" textRotation="255" shrinkToFit="1"/>
    </xf>
    <xf numFmtId="0" fontId="4" fillId="0" borderId="7" xfId="0" applyFont="1" applyBorder="1" applyAlignment="1">
      <alignment vertical="top" textRotation="255" shrinkToFit="1"/>
    </xf>
    <xf numFmtId="0" fontId="2" fillId="0" borderId="4" xfId="0" applyFont="1" applyBorder="1" applyAlignment="1">
      <alignment vertical="center" textRotation="255" wrapText="1"/>
    </xf>
    <xf numFmtId="0" fontId="2" fillId="0" borderId="10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vertical="top" textRotation="255" shrinkToFit="1"/>
    </xf>
    <xf numFmtId="0" fontId="2" fillId="0" borderId="1" xfId="1" applyFont="1" applyFill="1" applyBorder="1" applyAlignment="1">
      <alignment horizontal="center" vertical="center" shrinkToFit="1"/>
    </xf>
    <xf numFmtId="11" fontId="2" fillId="0" borderId="1" xfId="1" applyNumberFormat="1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7" xfId="0" applyFont="1" applyFill="1" applyBorder="1" applyAlignment="1">
      <alignment vertical="top" textRotation="255" shrinkToFit="1"/>
    </xf>
    <xf numFmtId="0" fontId="4" fillId="0" borderId="7" xfId="0" applyFont="1" applyFill="1" applyBorder="1" applyAlignment="1">
      <alignment vertical="top" textRotation="255" shrinkToFit="1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10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vertical="center" textRotation="255" wrapText="1"/>
    </xf>
    <xf numFmtId="0" fontId="7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60" zoomScaleNormal="60" zoomScaleSheetLayoutView="85" workbookViewId="0">
      <selection activeCell="F12" sqref="F12:F16"/>
    </sheetView>
  </sheetViews>
  <sheetFormatPr defaultColWidth="9" defaultRowHeight="16.2" x14ac:dyDescent="0.3"/>
  <cols>
    <col min="1" max="2" width="7.6640625" style="6" customWidth="1"/>
    <col min="3" max="3" width="12.6640625" style="6" customWidth="1"/>
    <col min="4" max="6" width="7.6640625" style="6" customWidth="1"/>
    <col min="7" max="7" width="12.6640625" style="6" customWidth="1"/>
    <col min="8" max="8" width="7.6640625" style="6" customWidth="1"/>
    <col min="9" max="10" width="7.6640625" style="1" customWidth="1"/>
    <col min="11" max="11" width="12.6640625" style="1" customWidth="1"/>
    <col min="12" max="14" width="7.6640625" style="1" customWidth="1"/>
    <col min="15" max="15" width="12.6640625" style="1" customWidth="1"/>
    <col min="16" max="18" width="7.6640625" style="1" customWidth="1"/>
    <col min="19" max="19" width="12.6640625" style="1" customWidth="1"/>
    <col min="20" max="21" width="7.6640625" style="1" customWidth="1"/>
    <col min="22" max="16384" width="9" style="1"/>
  </cols>
  <sheetData>
    <row r="1" spans="1:21" s="20" customFormat="1" ht="28.5" customHeight="1" x14ac:dyDescent="0.4">
      <c r="A1" s="251" t="str">
        <f>工作表1!A1</f>
        <v xml:space="preserve"> 屏東縣東寧.竹田國民小學110年11月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7" t="str">
        <f>工作表1!G1</f>
        <v>1週學生午餐食譜(自設廚房)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4">
      <c r="A2" s="17" t="str">
        <f>工作表1!A3</f>
        <v>供應人數：670人</v>
      </c>
      <c r="B2" s="18"/>
      <c r="C2" s="18"/>
      <c r="D2" s="18"/>
      <c r="E2" s="18"/>
      <c r="F2" s="18"/>
      <c r="G2" s="19" t="s">
        <v>47</v>
      </c>
      <c r="H2" s="19"/>
      <c r="I2" s="19"/>
      <c r="J2" s="19"/>
      <c r="K2" s="19"/>
      <c r="L2" s="19" t="str">
        <f>工作表1!A4</f>
        <v>食材供應商：西台餐廳</v>
      </c>
      <c r="M2" s="19"/>
      <c r="O2" s="19"/>
      <c r="P2" s="19" t="str">
        <f>工作表1!A5</f>
        <v>電話：08-7792135</v>
      </c>
      <c r="Q2" s="19"/>
      <c r="R2" s="16"/>
      <c r="S2" s="289">
        <f>工作表1!A6</f>
        <v>44482</v>
      </c>
      <c r="T2" s="289"/>
      <c r="U2" s="85" t="s">
        <v>48</v>
      </c>
    </row>
    <row r="3" spans="1:21" ht="19.05" customHeight="1" x14ac:dyDescent="0.3">
      <c r="A3" s="86" t="s">
        <v>2</v>
      </c>
      <c r="B3" s="294">
        <v>44501</v>
      </c>
      <c r="C3" s="296"/>
      <c r="D3" s="292" t="s">
        <v>27</v>
      </c>
      <c r="E3" s="293"/>
      <c r="F3" s="294">
        <v>44502</v>
      </c>
      <c r="G3" s="296"/>
      <c r="H3" s="292" t="s">
        <v>28</v>
      </c>
      <c r="I3" s="293"/>
      <c r="J3" s="294">
        <v>44503</v>
      </c>
      <c r="K3" s="296"/>
      <c r="L3" s="292" t="s">
        <v>29</v>
      </c>
      <c r="M3" s="293"/>
      <c r="N3" s="294">
        <v>44504</v>
      </c>
      <c r="O3" s="295"/>
      <c r="P3" s="293" t="s">
        <v>30</v>
      </c>
      <c r="Q3" s="293"/>
      <c r="R3" s="294">
        <v>44505</v>
      </c>
      <c r="S3" s="296"/>
      <c r="T3" s="292" t="s">
        <v>31</v>
      </c>
      <c r="U3" s="293"/>
    </row>
    <row r="4" spans="1:21" s="13" customFormat="1" ht="19.05" customHeight="1" x14ac:dyDescent="0.3">
      <c r="A4" s="126" t="s">
        <v>3</v>
      </c>
      <c r="B4" s="127" t="s">
        <v>50</v>
      </c>
      <c r="C4" s="126" t="s">
        <v>25</v>
      </c>
      <c r="D4" s="127" t="s">
        <v>41</v>
      </c>
      <c r="E4" s="127" t="s">
        <v>32</v>
      </c>
      <c r="F4" s="127" t="s">
        <v>50</v>
      </c>
      <c r="G4" s="126" t="s">
        <v>25</v>
      </c>
      <c r="H4" s="127" t="s">
        <v>41</v>
      </c>
      <c r="I4" s="127" t="s">
        <v>32</v>
      </c>
      <c r="J4" s="127" t="s">
        <v>50</v>
      </c>
      <c r="K4" s="126" t="s">
        <v>25</v>
      </c>
      <c r="L4" s="127" t="s">
        <v>41</v>
      </c>
      <c r="M4" s="127" t="s">
        <v>33</v>
      </c>
      <c r="N4" s="127" t="s">
        <v>50</v>
      </c>
      <c r="O4" s="126" t="s">
        <v>25</v>
      </c>
      <c r="P4" s="127" t="s">
        <v>41</v>
      </c>
      <c r="Q4" s="127" t="s">
        <v>32</v>
      </c>
      <c r="R4" s="127" t="s">
        <v>50</v>
      </c>
      <c r="S4" s="126" t="s">
        <v>25</v>
      </c>
      <c r="T4" s="127" t="s">
        <v>41</v>
      </c>
      <c r="U4" s="127" t="s">
        <v>33</v>
      </c>
    </row>
    <row r="5" spans="1:21" s="140" customFormat="1" ht="16.5" customHeight="1" x14ac:dyDescent="0.3">
      <c r="A5" s="256" t="s">
        <v>155</v>
      </c>
      <c r="B5" s="257" t="s">
        <v>151</v>
      </c>
      <c r="C5" s="195" t="s">
        <v>150</v>
      </c>
      <c r="D5" s="171">
        <f>1000/670*E5</f>
        <v>100</v>
      </c>
      <c r="E5" s="172" t="s">
        <v>426</v>
      </c>
      <c r="F5" s="257" t="s">
        <v>154</v>
      </c>
      <c r="G5" s="195" t="s">
        <v>369</v>
      </c>
      <c r="H5" s="171">
        <f>1000/670*I5</f>
        <v>74.626865671641795</v>
      </c>
      <c r="I5" s="175" t="s">
        <v>103</v>
      </c>
      <c r="J5" s="259" t="s">
        <v>227</v>
      </c>
      <c r="K5" s="192" t="s">
        <v>150</v>
      </c>
      <c r="L5" s="171">
        <f>1000/670*M5</f>
        <v>100</v>
      </c>
      <c r="M5" s="197">
        <v>67</v>
      </c>
      <c r="N5" s="257" t="s">
        <v>149</v>
      </c>
      <c r="O5" s="195" t="s">
        <v>68</v>
      </c>
      <c r="P5" s="171">
        <f>1000/670*Q5</f>
        <v>74.626865671641795</v>
      </c>
      <c r="Q5" s="175" t="s">
        <v>270</v>
      </c>
      <c r="R5" s="260" t="s">
        <v>268</v>
      </c>
      <c r="S5" s="195" t="s">
        <v>68</v>
      </c>
      <c r="T5" s="171">
        <f>1000/670*U5</f>
        <v>74.626865671641795</v>
      </c>
      <c r="U5" s="175" t="s">
        <v>103</v>
      </c>
    </row>
    <row r="6" spans="1:21" s="140" customFormat="1" ht="16.5" customHeight="1" x14ac:dyDescent="0.3">
      <c r="A6" s="256"/>
      <c r="B6" s="258"/>
      <c r="C6" s="185"/>
      <c r="D6" s="171"/>
      <c r="E6" s="172"/>
      <c r="F6" s="258"/>
      <c r="G6" s="185" t="s">
        <v>367</v>
      </c>
      <c r="H6" s="171">
        <f>1000/670*I6</f>
        <v>25.373134328358212</v>
      </c>
      <c r="I6" s="175" t="s">
        <v>427</v>
      </c>
      <c r="J6" s="259"/>
      <c r="K6" s="192"/>
      <c r="L6" s="171"/>
      <c r="M6" s="191"/>
      <c r="N6" s="258"/>
      <c r="O6" s="185" t="s">
        <v>304</v>
      </c>
      <c r="P6" s="171">
        <f>1000/670*Q6</f>
        <v>25.373134328358212</v>
      </c>
      <c r="Q6" s="175" t="s">
        <v>432</v>
      </c>
      <c r="R6" s="261"/>
      <c r="S6" s="185" t="s">
        <v>267</v>
      </c>
      <c r="T6" s="171">
        <f>1000/670*U6</f>
        <v>25.373134328358212</v>
      </c>
      <c r="U6" s="175" t="s">
        <v>439</v>
      </c>
    </row>
    <row r="7" spans="1:21" s="138" customFormat="1" ht="16.5" customHeight="1" x14ac:dyDescent="0.3">
      <c r="A7" s="279" t="s">
        <v>148</v>
      </c>
      <c r="B7" s="269" t="s">
        <v>266</v>
      </c>
      <c r="C7" s="181" t="s">
        <v>265</v>
      </c>
      <c r="D7" s="171">
        <f>1000/670*E7</f>
        <v>74.626865671641795</v>
      </c>
      <c r="E7" s="172" t="s">
        <v>440</v>
      </c>
      <c r="F7" s="274" t="s">
        <v>441</v>
      </c>
      <c r="G7" s="246" t="s">
        <v>442</v>
      </c>
      <c r="H7" s="171">
        <f>1000/670*I7</f>
        <v>22.388059701492537</v>
      </c>
      <c r="I7" s="175" t="s">
        <v>404</v>
      </c>
      <c r="J7" s="269" t="s">
        <v>264</v>
      </c>
      <c r="K7" s="180" t="s">
        <v>146</v>
      </c>
      <c r="L7" s="171">
        <f>1000/670*M7</f>
        <v>41.791044776119406</v>
      </c>
      <c r="M7" s="172" t="s">
        <v>263</v>
      </c>
      <c r="N7" s="274" t="s">
        <v>262</v>
      </c>
      <c r="O7" s="181" t="s">
        <v>261</v>
      </c>
      <c r="P7" s="171">
        <f>1000/670*Q7</f>
        <v>74.626865671641795</v>
      </c>
      <c r="Q7" s="175" t="s">
        <v>103</v>
      </c>
      <c r="R7" s="270" t="s">
        <v>274</v>
      </c>
      <c r="S7" s="178" t="s">
        <v>259</v>
      </c>
      <c r="T7" s="171">
        <f>1000/670*U7</f>
        <v>82.089552238805979</v>
      </c>
      <c r="U7" s="175" t="s">
        <v>326</v>
      </c>
    </row>
    <row r="8" spans="1:21" s="138" customFormat="1" ht="16.5" customHeight="1" x14ac:dyDescent="0.3">
      <c r="A8" s="280"/>
      <c r="B8" s="269"/>
      <c r="C8" s="181" t="s">
        <v>114</v>
      </c>
      <c r="D8" s="171">
        <f t="shared" ref="D8:D17" si="0">1000/670*E8</f>
        <v>0.89552238805970152</v>
      </c>
      <c r="E8" s="172" t="s">
        <v>443</v>
      </c>
      <c r="F8" s="274"/>
      <c r="G8" s="246" t="s">
        <v>444</v>
      </c>
      <c r="H8" s="171">
        <f t="shared" ref="H8:H17" si="1">1000/670*I8</f>
        <v>52.238805970149258</v>
      </c>
      <c r="I8" s="175" t="s">
        <v>405</v>
      </c>
      <c r="J8" s="269"/>
      <c r="K8" s="157" t="s">
        <v>258</v>
      </c>
      <c r="L8" s="171">
        <f t="shared" ref="L8:L15" si="2">1000/670*M8</f>
        <v>29.850746268656717</v>
      </c>
      <c r="M8" s="155" t="s">
        <v>96</v>
      </c>
      <c r="N8" s="274"/>
      <c r="O8" s="229" t="s">
        <v>257</v>
      </c>
      <c r="P8" s="171">
        <f t="shared" ref="P8:P17" si="3">1000/670*Q8</f>
        <v>1.4925373134328359</v>
      </c>
      <c r="Q8" s="148" t="s">
        <v>232</v>
      </c>
      <c r="R8" s="270"/>
      <c r="S8" s="178" t="s">
        <v>256</v>
      </c>
      <c r="T8" s="171">
        <f t="shared" ref="T8:T17" si="4">1000/670*U8</f>
        <v>1.791044776119403</v>
      </c>
      <c r="U8" s="175" t="s">
        <v>85</v>
      </c>
    </row>
    <row r="9" spans="1:21" s="138" customFormat="1" ht="16.5" customHeight="1" x14ac:dyDescent="0.3">
      <c r="A9" s="280"/>
      <c r="B9" s="269"/>
      <c r="C9" s="181" t="s">
        <v>255</v>
      </c>
      <c r="D9" s="171">
        <f t="shared" si="0"/>
        <v>37.313432835820898</v>
      </c>
      <c r="E9" s="155" t="s">
        <v>445</v>
      </c>
      <c r="F9" s="274"/>
      <c r="G9" s="246" t="s">
        <v>446</v>
      </c>
      <c r="H9" s="171">
        <f t="shared" si="1"/>
        <v>29.850746268656717</v>
      </c>
      <c r="I9" s="151" t="s">
        <v>406</v>
      </c>
      <c r="J9" s="269"/>
      <c r="K9" s="157" t="s">
        <v>254</v>
      </c>
      <c r="L9" s="171">
        <f t="shared" si="2"/>
        <v>4.477611940298508</v>
      </c>
      <c r="M9" s="155" t="s">
        <v>104</v>
      </c>
      <c r="N9" s="275"/>
      <c r="O9" s="186" t="s">
        <v>114</v>
      </c>
      <c r="P9" s="171">
        <f t="shared" si="3"/>
        <v>1.4925373134328359</v>
      </c>
      <c r="Q9" s="151" t="s">
        <v>79</v>
      </c>
      <c r="R9" s="270"/>
      <c r="S9" s="180" t="s">
        <v>327</v>
      </c>
      <c r="T9" s="171">
        <f t="shared" si="4"/>
        <v>1.791044776119403</v>
      </c>
      <c r="U9" s="177" t="s">
        <v>85</v>
      </c>
    </row>
    <row r="10" spans="1:21" s="138" customFormat="1" ht="16.5" customHeight="1" x14ac:dyDescent="0.3">
      <c r="A10" s="280"/>
      <c r="B10" s="269"/>
      <c r="C10" s="185"/>
      <c r="D10" s="171"/>
      <c r="E10" s="155"/>
      <c r="F10" s="274"/>
      <c r="G10" s="181"/>
      <c r="H10" s="171"/>
      <c r="I10" s="151"/>
      <c r="J10" s="269"/>
      <c r="K10" s="181" t="s">
        <v>253</v>
      </c>
      <c r="L10" s="171"/>
      <c r="M10" s="155" t="s">
        <v>252</v>
      </c>
      <c r="N10" s="275"/>
      <c r="O10" s="186" t="s">
        <v>107</v>
      </c>
      <c r="P10" s="171">
        <f t="shared" si="3"/>
        <v>14.925373134328359</v>
      </c>
      <c r="Q10" s="151" t="s">
        <v>106</v>
      </c>
      <c r="R10" s="270"/>
      <c r="S10" s="178"/>
      <c r="T10" s="171"/>
      <c r="U10" s="208"/>
    </row>
    <row r="11" spans="1:21" s="138" customFormat="1" ht="16.5" customHeight="1" x14ac:dyDescent="0.3">
      <c r="A11" s="280"/>
      <c r="B11" s="269"/>
      <c r="C11" s="185"/>
      <c r="D11" s="171"/>
      <c r="E11" s="155"/>
      <c r="F11" s="274"/>
      <c r="G11" s="181"/>
      <c r="H11" s="171"/>
      <c r="I11" s="151"/>
      <c r="J11" s="269"/>
      <c r="K11" s="222" t="s">
        <v>230</v>
      </c>
      <c r="L11" s="171"/>
      <c r="M11" s="155" t="s">
        <v>191</v>
      </c>
      <c r="N11" s="274"/>
      <c r="O11" s="228"/>
      <c r="P11" s="171"/>
      <c r="Q11" s="221"/>
      <c r="R11" s="270"/>
      <c r="S11" s="157"/>
      <c r="T11" s="171"/>
      <c r="U11" s="151"/>
    </row>
    <row r="12" spans="1:21" s="138" customFormat="1" ht="16.5" customHeight="1" x14ac:dyDescent="0.3">
      <c r="A12" s="279" t="s">
        <v>178</v>
      </c>
      <c r="B12" s="270" t="s">
        <v>251</v>
      </c>
      <c r="C12" s="185" t="s">
        <v>250</v>
      </c>
      <c r="D12" s="171">
        <f t="shared" si="0"/>
        <v>74.626865671641795</v>
      </c>
      <c r="E12" s="171">
        <v>50</v>
      </c>
      <c r="F12" s="274" t="s">
        <v>249</v>
      </c>
      <c r="G12" s="181" t="s">
        <v>230</v>
      </c>
      <c r="H12" s="171">
        <f t="shared" si="1"/>
        <v>7.4626865671641793</v>
      </c>
      <c r="I12" s="175" t="s">
        <v>321</v>
      </c>
      <c r="J12" s="276"/>
      <c r="K12" s="181" t="s">
        <v>248</v>
      </c>
      <c r="L12" s="171">
        <f t="shared" si="2"/>
        <v>13.432835820895523</v>
      </c>
      <c r="M12" s="172" t="s">
        <v>179</v>
      </c>
      <c r="N12" s="274" t="s">
        <v>247</v>
      </c>
      <c r="O12" s="181" t="s">
        <v>246</v>
      </c>
      <c r="P12" s="171">
        <f t="shared" si="3"/>
        <v>22.388059701492537</v>
      </c>
      <c r="Q12" s="175" t="s">
        <v>132</v>
      </c>
      <c r="R12" s="276" t="s">
        <v>245</v>
      </c>
      <c r="S12" s="181" t="s">
        <v>210</v>
      </c>
      <c r="T12" s="171">
        <f t="shared" si="4"/>
        <v>44.776119402985074</v>
      </c>
      <c r="U12" s="175" t="s">
        <v>120</v>
      </c>
    </row>
    <row r="13" spans="1:21" s="138" customFormat="1" ht="16.5" customHeight="1" x14ac:dyDescent="0.3">
      <c r="A13" s="280"/>
      <c r="B13" s="270"/>
      <c r="C13" s="185" t="s">
        <v>244</v>
      </c>
      <c r="D13" s="171">
        <f t="shared" si="0"/>
        <v>7.4626865671641793</v>
      </c>
      <c r="E13" s="171">
        <v>5</v>
      </c>
      <c r="F13" s="274"/>
      <c r="G13" s="181" t="s">
        <v>139</v>
      </c>
      <c r="H13" s="171">
        <f t="shared" si="1"/>
        <v>44.776119402985074</v>
      </c>
      <c r="I13" s="175" t="s">
        <v>174</v>
      </c>
      <c r="J13" s="269"/>
      <c r="K13" s="180" t="s">
        <v>164</v>
      </c>
      <c r="L13" s="171">
        <f t="shared" si="2"/>
        <v>22.388059701492537</v>
      </c>
      <c r="M13" s="172" t="s">
        <v>83</v>
      </c>
      <c r="N13" s="274"/>
      <c r="O13" s="181" t="s">
        <v>184</v>
      </c>
      <c r="P13" s="171">
        <f t="shared" si="3"/>
        <v>8.9552238805970159</v>
      </c>
      <c r="Q13" s="175" t="s">
        <v>84</v>
      </c>
      <c r="R13" s="269"/>
      <c r="S13" s="181" t="s">
        <v>136</v>
      </c>
      <c r="T13" s="171">
        <f t="shared" si="4"/>
        <v>59.701492537313435</v>
      </c>
      <c r="U13" s="175" t="s">
        <v>185</v>
      </c>
    </row>
    <row r="14" spans="1:21" s="138" customFormat="1" ht="16.5" customHeight="1" x14ac:dyDescent="0.3">
      <c r="A14" s="280"/>
      <c r="B14" s="270"/>
      <c r="C14" s="180"/>
      <c r="D14" s="171"/>
      <c r="E14" s="175"/>
      <c r="F14" s="274"/>
      <c r="G14" s="181" t="s">
        <v>160</v>
      </c>
      <c r="H14" s="171">
        <f t="shared" si="1"/>
        <v>7.4626865671641793</v>
      </c>
      <c r="I14" s="175" t="s">
        <v>321</v>
      </c>
      <c r="J14" s="269"/>
      <c r="K14" s="157" t="s">
        <v>139</v>
      </c>
      <c r="L14" s="171">
        <f t="shared" si="2"/>
        <v>29.850746268656717</v>
      </c>
      <c r="M14" s="172" t="s">
        <v>141</v>
      </c>
      <c r="N14" s="274"/>
      <c r="O14" s="181" t="s">
        <v>240</v>
      </c>
      <c r="P14" s="171">
        <f t="shared" si="3"/>
        <v>44.776119402985074</v>
      </c>
      <c r="Q14" s="175" t="s">
        <v>174</v>
      </c>
      <c r="R14" s="269"/>
      <c r="S14" s="185" t="s">
        <v>272</v>
      </c>
      <c r="T14" s="171">
        <f t="shared" si="4"/>
        <v>0.89552238805970152</v>
      </c>
      <c r="U14" s="175" t="s">
        <v>273</v>
      </c>
    </row>
    <row r="15" spans="1:21" s="138" customFormat="1" ht="16.5" customHeight="1" x14ac:dyDescent="0.3">
      <c r="A15" s="280"/>
      <c r="B15" s="270"/>
      <c r="C15" s="157"/>
      <c r="D15" s="171"/>
      <c r="E15" s="151"/>
      <c r="F15" s="274"/>
      <c r="G15" s="186" t="s">
        <v>194</v>
      </c>
      <c r="H15" s="171">
        <f t="shared" si="1"/>
        <v>14.925373134328359</v>
      </c>
      <c r="I15" s="151" t="s">
        <v>106</v>
      </c>
      <c r="J15" s="269"/>
      <c r="K15" s="185" t="s">
        <v>240</v>
      </c>
      <c r="L15" s="171">
        <f t="shared" si="2"/>
        <v>44.776119402985074</v>
      </c>
      <c r="M15" s="155" t="s">
        <v>120</v>
      </c>
      <c r="N15" s="274"/>
      <c r="O15" s="181" t="s">
        <v>324</v>
      </c>
      <c r="P15" s="171">
        <f t="shared" si="3"/>
        <v>8.9552238805970159</v>
      </c>
      <c r="Q15" s="175" t="s">
        <v>71</v>
      </c>
      <c r="R15" s="269"/>
      <c r="S15" s="185"/>
      <c r="T15" s="171"/>
      <c r="U15" s="151"/>
    </row>
    <row r="16" spans="1:21" s="138" customFormat="1" ht="16.5" customHeight="1" x14ac:dyDescent="0.3">
      <c r="A16" s="280"/>
      <c r="B16" s="270"/>
      <c r="C16" s="157"/>
      <c r="D16" s="171"/>
      <c r="E16" s="151"/>
      <c r="F16" s="274"/>
      <c r="G16" s="186" t="s">
        <v>168</v>
      </c>
      <c r="H16" s="171">
        <f t="shared" si="1"/>
        <v>4.477611940298508</v>
      </c>
      <c r="I16" s="151" t="s">
        <v>115</v>
      </c>
      <c r="J16" s="269"/>
      <c r="K16" s="185"/>
      <c r="L16" s="171"/>
      <c r="M16" s="155"/>
      <c r="N16" s="274"/>
      <c r="O16" s="181"/>
      <c r="P16" s="171"/>
      <c r="Q16" s="151"/>
      <c r="R16" s="269"/>
      <c r="S16" s="185"/>
      <c r="T16" s="171"/>
      <c r="U16" s="151"/>
    </row>
    <row r="17" spans="1:21" s="13" customFormat="1" ht="19.05" customHeight="1" x14ac:dyDescent="0.3">
      <c r="A17" s="283" t="s">
        <v>14</v>
      </c>
      <c r="B17" s="266" t="s">
        <v>15</v>
      </c>
      <c r="C17" s="26" t="s">
        <v>423</v>
      </c>
      <c r="D17" s="171">
        <f t="shared" si="0"/>
        <v>74.626865671641795</v>
      </c>
      <c r="E17" s="132">
        <v>50</v>
      </c>
      <c r="F17" s="266" t="s">
        <v>15</v>
      </c>
      <c r="G17" s="26" t="s">
        <v>422</v>
      </c>
      <c r="H17" s="171">
        <f t="shared" si="1"/>
        <v>74.626865671641795</v>
      </c>
      <c r="I17" s="132">
        <v>50</v>
      </c>
      <c r="J17" s="266" t="s">
        <v>15</v>
      </c>
      <c r="K17" s="26"/>
      <c r="L17" s="171"/>
      <c r="M17" s="126"/>
      <c r="N17" s="266" t="s">
        <v>15</v>
      </c>
      <c r="O17" s="26" t="s">
        <v>422</v>
      </c>
      <c r="P17" s="171">
        <f t="shared" si="3"/>
        <v>74.626865671641795</v>
      </c>
      <c r="Q17" s="126">
        <v>50</v>
      </c>
      <c r="R17" s="266" t="s">
        <v>15</v>
      </c>
      <c r="S17" s="26" t="s">
        <v>409</v>
      </c>
      <c r="T17" s="171">
        <f t="shared" si="4"/>
        <v>74.626865671641795</v>
      </c>
      <c r="U17" s="126">
        <v>50</v>
      </c>
    </row>
    <row r="18" spans="1:21" s="4" customFormat="1" ht="19.05" customHeight="1" x14ac:dyDescent="0.25">
      <c r="A18" s="284"/>
      <c r="B18" s="267"/>
      <c r="C18" s="299" t="s">
        <v>18</v>
      </c>
      <c r="D18" s="2"/>
      <c r="E18" s="40"/>
      <c r="F18" s="267"/>
      <c r="G18" s="271" t="s">
        <v>21</v>
      </c>
      <c r="H18" s="2"/>
      <c r="I18" s="40"/>
      <c r="J18" s="267"/>
      <c r="K18" s="271" t="s">
        <v>18</v>
      </c>
      <c r="L18" s="2"/>
      <c r="M18" s="77"/>
      <c r="N18" s="267"/>
      <c r="O18" s="271" t="s">
        <v>20</v>
      </c>
      <c r="P18" s="2"/>
      <c r="Q18" s="77"/>
      <c r="R18" s="267"/>
      <c r="S18" s="271" t="s">
        <v>18</v>
      </c>
      <c r="T18" s="2"/>
      <c r="U18" s="5"/>
    </row>
    <row r="19" spans="1:21" s="4" customFormat="1" ht="19.05" customHeight="1" x14ac:dyDescent="0.25">
      <c r="A19" s="284"/>
      <c r="B19" s="267"/>
      <c r="C19" s="300"/>
      <c r="D19" s="2"/>
      <c r="E19" s="40"/>
      <c r="F19" s="267"/>
      <c r="G19" s="272"/>
      <c r="H19" s="2"/>
      <c r="I19" s="40"/>
      <c r="J19" s="267"/>
      <c r="K19" s="272"/>
      <c r="L19" s="2"/>
      <c r="M19" s="77"/>
      <c r="N19" s="267"/>
      <c r="O19" s="272"/>
      <c r="P19" s="2"/>
      <c r="Q19" s="77"/>
      <c r="R19" s="267"/>
      <c r="S19" s="272"/>
      <c r="T19" s="2"/>
      <c r="U19" s="5"/>
    </row>
    <row r="20" spans="1:21" s="4" customFormat="1" ht="19.05" customHeight="1" x14ac:dyDescent="0.25">
      <c r="A20" s="284"/>
      <c r="B20" s="267"/>
      <c r="C20" s="297" t="s">
        <v>16</v>
      </c>
      <c r="D20" s="2"/>
      <c r="E20" s="40"/>
      <c r="F20" s="267"/>
      <c r="G20" s="297" t="s">
        <v>16</v>
      </c>
      <c r="H20" s="2"/>
      <c r="I20" s="40"/>
      <c r="J20" s="267"/>
      <c r="K20" s="297" t="s">
        <v>16</v>
      </c>
      <c r="L20" s="2"/>
      <c r="M20" s="77"/>
      <c r="N20" s="267"/>
      <c r="O20" s="297" t="s">
        <v>16</v>
      </c>
      <c r="P20" s="2"/>
      <c r="Q20" s="77"/>
      <c r="R20" s="267"/>
      <c r="S20" s="297" t="s">
        <v>16</v>
      </c>
      <c r="T20" s="2"/>
      <c r="U20" s="5"/>
    </row>
    <row r="21" spans="1:21" s="4" customFormat="1" ht="19.05" customHeight="1" x14ac:dyDescent="0.25">
      <c r="A21" s="285"/>
      <c r="B21" s="268"/>
      <c r="C21" s="298"/>
      <c r="D21" s="2"/>
      <c r="E21" s="40"/>
      <c r="F21" s="268"/>
      <c r="G21" s="298"/>
      <c r="H21" s="2"/>
      <c r="I21" s="40"/>
      <c r="J21" s="268"/>
      <c r="K21" s="298"/>
      <c r="L21" s="2"/>
      <c r="M21" s="77"/>
      <c r="N21" s="268"/>
      <c r="O21" s="298"/>
      <c r="P21" s="2"/>
      <c r="Q21" s="77"/>
      <c r="R21" s="268"/>
      <c r="S21" s="298"/>
      <c r="T21" s="2"/>
      <c r="U21" s="5"/>
    </row>
    <row r="22" spans="1:21" s="4" customFormat="1" ht="19.05" customHeight="1" x14ac:dyDescent="0.25">
      <c r="A22" s="262" t="s">
        <v>9</v>
      </c>
      <c r="B22" s="264"/>
      <c r="C22" s="3"/>
      <c r="D22" s="2"/>
      <c r="E22" s="40"/>
      <c r="F22" s="264"/>
      <c r="G22" s="3"/>
      <c r="H22" s="2"/>
      <c r="I22" s="40"/>
      <c r="J22" s="273" t="s">
        <v>322</v>
      </c>
      <c r="K22" s="26" t="s">
        <v>323</v>
      </c>
      <c r="L22" s="2"/>
      <c r="M22" s="232">
        <v>25</v>
      </c>
      <c r="N22" s="264"/>
      <c r="O22" s="3"/>
      <c r="P22" s="2"/>
      <c r="Q22" s="77"/>
      <c r="R22" s="264"/>
      <c r="S22" s="3"/>
      <c r="T22" s="2"/>
      <c r="U22" s="5"/>
    </row>
    <row r="23" spans="1:21" s="4" customFormat="1" ht="19.05" customHeight="1" x14ac:dyDescent="0.25">
      <c r="A23" s="263"/>
      <c r="B23" s="265"/>
      <c r="C23" s="3"/>
      <c r="D23" s="2"/>
      <c r="E23" s="40"/>
      <c r="F23" s="265"/>
      <c r="G23" s="3"/>
      <c r="H23" s="2"/>
      <c r="I23" s="40"/>
      <c r="J23" s="273"/>
      <c r="K23" s="3"/>
      <c r="L23" s="2"/>
      <c r="M23" s="77"/>
      <c r="N23" s="265"/>
      <c r="O23" s="3"/>
      <c r="P23" s="2"/>
      <c r="Q23" s="77"/>
      <c r="R23" s="265"/>
      <c r="S23" s="3"/>
      <c r="T23" s="2"/>
      <c r="U23" s="5"/>
    </row>
    <row r="24" spans="1:21" s="4" customFormat="1" ht="19.05" customHeight="1" x14ac:dyDescent="0.25">
      <c r="A24" s="263"/>
      <c r="B24" s="265"/>
      <c r="C24" s="3"/>
      <c r="D24" s="2"/>
      <c r="E24" s="40"/>
      <c r="F24" s="265"/>
      <c r="G24" s="3"/>
      <c r="H24" s="2"/>
      <c r="I24" s="40"/>
      <c r="J24" s="273"/>
      <c r="K24" s="3"/>
      <c r="L24" s="2"/>
      <c r="M24" s="77"/>
      <c r="N24" s="265"/>
      <c r="O24" s="3"/>
      <c r="P24" s="2"/>
      <c r="Q24" s="77"/>
      <c r="R24" s="265"/>
      <c r="S24" s="3"/>
      <c r="T24" s="2"/>
      <c r="U24" s="5"/>
    </row>
    <row r="25" spans="1:21" s="4" customFormat="1" ht="19.05" customHeight="1" x14ac:dyDescent="0.25">
      <c r="A25" s="263"/>
      <c r="B25" s="265"/>
      <c r="C25" s="3"/>
      <c r="D25" s="2"/>
      <c r="E25" s="40"/>
      <c r="F25" s="265"/>
      <c r="G25" s="3"/>
      <c r="H25" s="2"/>
      <c r="I25" s="40"/>
      <c r="J25" s="273"/>
      <c r="K25" s="3"/>
      <c r="L25" s="2"/>
      <c r="M25" s="77"/>
      <c r="N25" s="265"/>
      <c r="O25" s="3"/>
      <c r="P25" s="2"/>
      <c r="Q25" s="77"/>
      <c r="R25" s="265"/>
      <c r="S25" s="3"/>
      <c r="T25" s="2"/>
      <c r="U25" s="5"/>
    </row>
    <row r="26" spans="1:21" s="4" customFormat="1" ht="19.05" customHeight="1" x14ac:dyDescent="0.25">
      <c r="A26" s="263"/>
      <c r="B26" s="265"/>
      <c r="C26" s="3"/>
      <c r="D26" s="2"/>
      <c r="E26" s="40"/>
      <c r="F26" s="265"/>
      <c r="G26" s="3"/>
      <c r="H26" s="2"/>
      <c r="I26" s="40"/>
      <c r="J26" s="273"/>
      <c r="K26" s="3"/>
      <c r="L26" s="2"/>
      <c r="M26" s="77"/>
      <c r="N26" s="265"/>
      <c r="O26" s="3"/>
      <c r="P26" s="2"/>
      <c r="Q26" s="77"/>
      <c r="R26" s="265"/>
      <c r="S26" s="3"/>
      <c r="T26" s="2"/>
      <c r="U26" s="5"/>
    </row>
    <row r="27" spans="1:21" s="138" customFormat="1" ht="16.5" customHeight="1" x14ac:dyDescent="0.3">
      <c r="A27" s="280" t="s">
        <v>167</v>
      </c>
      <c r="B27" s="269" t="s">
        <v>243</v>
      </c>
      <c r="C27" s="181" t="s">
        <v>242</v>
      </c>
      <c r="D27" s="171">
        <f>1000/670*E27</f>
        <v>26.865671641791046</v>
      </c>
      <c r="E27" s="172" t="s">
        <v>93</v>
      </c>
      <c r="F27" s="286" t="s">
        <v>241</v>
      </c>
      <c r="G27" s="225" t="s">
        <v>240</v>
      </c>
      <c r="H27" s="171">
        <f>1000/670*I27</f>
        <v>29.850746268656717</v>
      </c>
      <c r="I27" s="175" t="s">
        <v>141</v>
      </c>
      <c r="J27" s="269"/>
      <c r="K27" s="181"/>
      <c r="L27" s="171"/>
      <c r="M27" s="172"/>
      <c r="N27" s="274" t="s">
        <v>239</v>
      </c>
      <c r="O27" s="181" t="s">
        <v>238</v>
      </c>
      <c r="P27" s="171">
        <f>1000/670*Q27</f>
        <v>17.910447761194032</v>
      </c>
      <c r="Q27" s="175" t="s">
        <v>69</v>
      </c>
      <c r="R27" s="270" t="s">
        <v>237</v>
      </c>
      <c r="S27" s="181" t="s">
        <v>236</v>
      </c>
      <c r="T27" s="171">
        <f>1000/670*U27</f>
        <v>2.238805970149254</v>
      </c>
      <c r="U27" s="175" t="s">
        <v>325</v>
      </c>
    </row>
    <row r="28" spans="1:21" s="138" customFormat="1" ht="16.5" customHeight="1" x14ac:dyDescent="0.3">
      <c r="A28" s="280"/>
      <c r="B28" s="269"/>
      <c r="C28" s="181" t="s">
        <v>161</v>
      </c>
      <c r="D28" s="171">
        <f t="shared" ref="D28:D29" si="5">1000/670*E28</f>
        <v>4.477611940298508</v>
      </c>
      <c r="E28" s="172" t="s">
        <v>104</v>
      </c>
      <c r="F28" s="287"/>
      <c r="G28" s="227" t="s">
        <v>128</v>
      </c>
      <c r="H28" s="171">
        <f t="shared" ref="H28:H29" si="6">1000/670*I28</f>
        <v>14.925373134328359</v>
      </c>
      <c r="I28" s="175" t="s">
        <v>106</v>
      </c>
      <c r="J28" s="269"/>
      <c r="K28" s="181"/>
      <c r="L28" s="171"/>
      <c r="M28" s="172"/>
      <c r="N28" s="274"/>
      <c r="O28" s="181" t="s">
        <v>136</v>
      </c>
      <c r="P28" s="171">
        <f t="shared" ref="P28" si="7">1000/670*Q28</f>
        <v>29.850746268656717</v>
      </c>
      <c r="Q28" s="238" t="s">
        <v>96</v>
      </c>
      <c r="R28" s="270"/>
      <c r="S28" s="226" t="s">
        <v>235</v>
      </c>
      <c r="T28" s="171">
        <f t="shared" ref="T28:T29" si="8">1000/670*U28</f>
        <v>2.9850746268656718</v>
      </c>
      <c r="U28" s="175" t="s">
        <v>231</v>
      </c>
    </row>
    <row r="29" spans="1:21" s="138" customFormat="1" ht="16.5" customHeight="1" x14ac:dyDescent="0.3">
      <c r="A29" s="280"/>
      <c r="B29" s="269"/>
      <c r="C29" s="206" t="s">
        <v>234</v>
      </c>
      <c r="D29" s="171">
        <f t="shared" si="5"/>
        <v>4.477611940298508</v>
      </c>
      <c r="E29" s="172" t="s">
        <v>115</v>
      </c>
      <c r="F29" s="287"/>
      <c r="G29" s="225" t="s">
        <v>196</v>
      </c>
      <c r="H29" s="171">
        <f t="shared" si="6"/>
        <v>4.477611940298508</v>
      </c>
      <c r="I29" s="175" t="s">
        <v>104</v>
      </c>
      <c r="J29" s="269"/>
      <c r="K29" s="206"/>
      <c r="L29" s="171"/>
      <c r="M29" s="172"/>
      <c r="N29" s="274"/>
      <c r="O29" s="181"/>
      <c r="P29" s="171"/>
      <c r="Q29" s="175"/>
      <c r="R29" s="270"/>
      <c r="S29" s="157" t="s">
        <v>233</v>
      </c>
      <c r="T29" s="171">
        <f t="shared" si="8"/>
        <v>0.89552238805970152</v>
      </c>
      <c r="U29" s="175" t="s">
        <v>176</v>
      </c>
    </row>
    <row r="30" spans="1:21" s="138" customFormat="1" ht="16.5" customHeight="1" x14ac:dyDescent="0.3">
      <c r="A30" s="280"/>
      <c r="B30" s="269"/>
      <c r="C30" s="174"/>
      <c r="D30" s="171"/>
      <c r="E30" s="172"/>
      <c r="F30" s="287"/>
      <c r="G30" s="224"/>
      <c r="H30" s="171"/>
      <c r="I30" s="175"/>
      <c r="J30" s="269"/>
      <c r="K30" s="174"/>
      <c r="L30" s="171"/>
      <c r="M30" s="172"/>
      <c r="N30" s="274"/>
      <c r="O30" s="151"/>
      <c r="P30" s="171"/>
      <c r="Q30" s="175"/>
      <c r="R30" s="270"/>
      <c r="S30" s="180"/>
      <c r="T30" s="171"/>
      <c r="U30" s="151"/>
    </row>
    <row r="31" spans="1:21" s="138" customFormat="1" ht="16.5" customHeight="1" x14ac:dyDescent="0.3">
      <c r="A31" s="280"/>
      <c r="B31" s="269"/>
      <c r="C31" s="163"/>
      <c r="D31" s="171"/>
      <c r="E31" s="155"/>
      <c r="F31" s="288"/>
      <c r="G31" s="163"/>
      <c r="H31" s="171"/>
      <c r="I31" s="151"/>
      <c r="J31" s="269"/>
      <c r="K31" s="163"/>
      <c r="L31" s="171"/>
      <c r="M31" s="155"/>
      <c r="N31" s="274"/>
      <c r="O31" s="163"/>
      <c r="P31" s="171"/>
      <c r="Q31" s="151"/>
      <c r="R31" s="270"/>
      <c r="S31" s="157"/>
      <c r="T31" s="171"/>
      <c r="U31" s="151"/>
    </row>
    <row r="32" spans="1:21" s="138" customFormat="1" ht="16.5" customHeight="1" x14ac:dyDescent="0.3">
      <c r="A32" s="290" t="s">
        <v>82</v>
      </c>
      <c r="B32" s="164" t="s">
        <v>81</v>
      </c>
      <c r="C32" s="163"/>
      <c r="D32" s="156"/>
      <c r="E32" s="155"/>
      <c r="F32" s="166" t="s">
        <v>157</v>
      </c>
      <c r="G32" s="163"/>
      <c r="H32" s="163"/>
      <c r="I32" s="151"/>
      <c r="J32" s="165" t="s">
        <v>81</v>
      </c>
      <c r="K32" s="161" t="s">
        <v>81</v>
      </c>
      <c r="L32" s="160">
        <v>1</v>
      </c>
      <c r="M32" s="155"/>
      <c r="N32" s="166" t="s">
        <v>81</v>
      </c>
      <c r="O32" s="163"/>
      <c r="P32" s="163"/>
      <c r="Q32" s="151"/>
      <c r="R32" s="165" t="s">
        <v>157</v>
      </c>
      <c r="S32" s="161"/>
      <c r="T32" s="160"/>
      <c r="U32" s="151"/>
    </row>
    <row r="33" spans="1:21" s="138" customFormat="1" ht="16.5" customHeight="1" x14ac:dyDescent="0.3">
      <c r="A33" s="291"/>
      <c r="B33" s="150" t="s">
        <v>80</v>
      </c>
      <c r="C33" s="149"/>
      <c r="D33" s="223"/>
      <c r="E33" s="147"/>
      <c r="F33" s="149" t="s">
        <v>156</v>
      </c>
      <c r="G33" s="149"/>
      <c r="H33" s="152"/>
      <c r="I33" s="154"/>
      <c r="J33" s="153" t="s">
        <v>80</v>
      </c>
      <c r="K33" s="149"/>
      <c r="L33" s="152"/>
      <c r="M33" s="147"/>
      <c r="N33" s="149" t="s">
        <v>10</v>
      </c>
      <c r="O33" s="149"/>
      <c r="P33" s="152"/>
      <c r="Q33" s="154"/>
      <c r="R33" s="150" t="s">
        <v>156</v>
      </c>
      <c r="S33" s="145"/>
      <c r="T33" s="144"/>
      <c r="U33" s="154"/>
    </row>
    <row r="34" spans="1:21" s="13" customFormat="1" ht="19.05" customHeight="1" x14ac:dyDescent="0.3">
      <c r="A34" s="281" t="s">
        <v>11</v>
      </c>
      <c r="B34" s="277" t="s">
        <v>12</v>
      </c>
      <c r="C34" s="278"/>
      <c r="D34" s="233"/>
      <c r="E34" s="233"/>
      <c r="F34" s="277" t="s">
        <v>12</v>
      </c>
      <c r="G34" s="278"/>
      <c r="H34" s="233"/>
      <c r="I34" s="233"/>
      <c r="J34" s="277" t="s">
        <v>12</v>
      </c>
      <c r="K34" s="278"/>
      <c r="L34" s="233"/>
      <c r="M34" s="233"/>
      <c r="N34" s="277" t="s">
        <v>12</v>
      </c>
      <c r="O34" s="278"/>
      <c r="P34" s="233"/>
      <c r="Q34" s="233"/>
      <c r="R34" s="277" t="s">
        <v>12</v>
      </c>
      <c r="S34" s="278"/>
      <c r="T34" s="233"/>
      <c r="U34" s="233"/>
    </row>
    <row r="35" spans="1:21" s="4" customFormat="1" ht="19.05" customHeight="1" x14ac:dyDescent="0.3">
      <c r="A35" s="282"/>
      <c r="B35" s="252" t="s">
        <v>51</v>
      </c>
      <c r="C35" s="252"/>
      <c r="D35" s="127"/>
      <c r="E35" s="126"/>
      <c r="F35" s="252" t="s">
        <v>52</v>
      </c>
      <c r="G35" s="252"/>
      <c r="H35" s="127"/>
      <c r="I35" s="126"/>
      <c r="J35" s="252" t="s">
        <v>53</v>
      </c>
      <c r="K35" s="252"/>
      <c r="L35" s="127"/>
      <c r="M35" s="126"/>
      <c r="N35" s="252" t="s">
        <v>52</v>
      </c>
      <c r="O35" s="252"/>
      <c r="P35" s="127"/>
      <c r="Q35" s="126"/>
      <c r="R35" s="252" t="s">
        <v>54</v>
      </c>
      <c r="S35" s="252"/>
      <c r="T35" s="127"/>
      <c r="U35" s="126">
        <v>4.7</v>
      </c>
    </row>
    <row r="36" spans="1:21" s="4" customFormat="1" ht="19.05" customHeight="1" x14ac:dyDescent="0.3">
      <c r="A36" s="282"/>
      <c r="B36" s="252" t="s">
        <v>55</v>
      </c>
      <c r="C36" s="252"/>
      <c r="D36" s="10"/>
      <c r="E36" s="126"/>
      <c r="F36" s="252" t="s">
        <v>56</v>
      </c>
      <c r="G36" s="252"/>
      <c r="H36" s="10"/>
      <c r="I36" s="126"/>
      <c r="J36" s="252" t="s">
        <v>55</v>
      </c>
      <c r="K36" s="252"/>
      <c r="L36" s="10"/>
      <c r="M36" s="126"/>
      <c r="N36" s="252" t="s">
        <v>57</v>
      </c>
      <c r="O36" s="252"/>
      <c r="P36" s="10"/>
      <c r="Q36" s="126"/>
      <c r="R36" s="252" t="s">
        <v>58</v>
      </c>
      <c r="S36" s="252"/>
      <c r="T36" s="10"/>
      <c r="U36" s="126">
        <v>2</v>
      </c>
    </row>
    <row r="37" spans="1:21" s="4" customFormat="1" ht="19.05" customHeight="1" x14ac:dyDescent="0.3">
      <c r="A37" s="282"/>
      <c r="B37" s="252" t="s">
        <v>42</v>
      </c>
      <c r="C37" s="252"/>
      <c r="D37" s="10"/>
      <c r="E37" s="126"/>
      <c r="F37" s="252" t="s">
        <v>35</v>
      </c>
      <c r="G37" s="252"/>
      <c r="H37" s="10"/>
      <c r="I37" s="126"/>
      <c r="J37" s="252" t="s">
        <v>36</v>
      </c>
      <c r="K37" s="252"/>
      <c r="L37" s="10"/>
      <c r="M37" s="126"/>
      <c r="N37" s="252" t="s">
        <v>35</v>
      </c>
      <c r="O37" s="252"/>
      <c r="P37" s="10"/>
      <c r="Q37" s="126"/>
      <c r="R37" s="252" t="s">
        <v>35</v>
      </c>
      <c r="S37" s="252"/>
      <c r="T37" s="10"/>
      <c r="U37" s="126">
        <v>1.5</v>
      </c>
    </row>
    <row r="38" spans="1:21" s="4" customFormat="1" ht="19.05" customHeight="1" x14ac:dyDescent="0.3">
      <c r="A38" s="282"/>
      <c r="B38" s="252" t="s">
        <v>37</v>
      </c>
      <c r="C38" s="252"/>
      <c r="D38" s="10"/>
      <c r="E38" s="126"/>
      <c r="F38" s="252" t="s">
        <v>37</v>
      </c>
      <c r="G38" s="252"/>
      <c r="H38" s="10"/>
      <c r="I38" s="126"/>
      <c r="J38" s="252" t="s">
        <v>43</v>
      </c>
      <c r="K38" s="252"/>
      <c r="L38" s="10"/>
      <c r="M38" s="126"/>
      <c r="N38" s="252" t="s">
        <v>38</v>
      </c>
      <c r="O38" s="252"/>
      <c r="P38" s="10"/>
      <c r="Q38" s="126"/>
      <c r="R38" s="252" t="s">
        <v>37</v>
      </c>
      <c r="S38" s="252"/>
      <c r="T38" s="10"/>
      <c r="U38" s="126"/>
    </row>
    <row r="39" spans="1:21" s="4" customFormat="1" ht="19.05" customHeight="1" x14ac:dyDescent="0.3">
      <c r="A39" s="282"/>
      <c r="B39" s="252" t="s">
        <v>24</v>
      </c>
      <c r="C39" s="252"/>
      <c r="D39" s="10"/>
      <c r="E39" s="126"/>
      <c r="F39" s="252" t="s">
        <v>24</v>
      </c>
      <c r="G39" s="252"/>
      <c r="H39" s="10"/>
      <c r="I39" s="126"/>
      <c r="J39" s="252" t="s">
        <v>24</v>
      </c>
      <c r="K39" s="252"/>
      <c r="L39" s="10"/>
      <c r="M39" s="126"/>
      <c r="N39" s="252" t="s">
        <v>24</v>
      </c>
      <c r="O39" s="252"/>
      <c r="P39" s="10"/>
      <c r="Q39" s="126"/>
      <c r="R39" s="252" t="s">
        <v>24</v>
      </c>
      <c r="S39" s="252"/>
      <c r="T39" s="10"/>
      <c r="U39" s="126"/>
    </row>
    <row r="40" spans="1:21" s="4" customFormat="1" ht="19.05" customHeight="1" x14ac:dyDescent="0.3">
      <c r="A40" s="282"/>
      <c r="B40" s="254" t="s">
        <v>26</v>
      </c>
      <c r="C40" s="254"/>
      <c r="D40" s="10"/>
      <c r="E40" s="126"/>
      <c r="F40" s="254" t="s">
        <v>26</v>
      </c>
      <c r="G40" s="254"/>
      <c r="H40" s="10"/>
      <c r="I40" s="126"/>
      <c r="J40" s="254" t="s">
        <v>26</v>
      </c>
      <c r="K40" s="254"/>
      <c r="L40" s="10"/>
      <c r="M40" s="126"/>
      <c r="N40" s="254" t="s">
        <v>26</v>
      </c>
      <c r="O40" s="254"/>
      <c r="P40" s="10"/>
      <c r="Q40" s="126"/>
      <c r="R40" s="254" t="s">
        <v>26</v>
      </c>
      <c r="S40" s="254"/>
      <c r="T40" s="10"/>
      <c r="U40" s="126">
        <v>2.2000000000000002</v>
      </c>
    </row>
    <row r="41" spans="1:21" s="4" customFormat="1" ht="19.05" customHeight="1" x14ac:dyDescent="0.3">
      <c r="A41" s="282"/>
      <c r="B41" s="252" t="s">
        <v>44</v>
      </c>
      <c r="C41" s="252"/>
      <c r="D41" s="87"/>
      <c r="E41" s="126"/>
      <c r="F41" s="252" t="s">
        <v>40</v>
      </c>
      <c r="G41" s="252"/>
      <c r="H41" s="87"/>
      <c r="I41" s="126"/>
      <c r="J41" s="252" t="s">
        <v>39</v>
      </c>
      <c r="K41" s="252"/>
      <c r="L41" s="87"/>
      <c r="M41" s="126"/>
      <c r="N41" s="252" t="s">
        <v>39</v>
      </c>
      <c r="O41" s="252"/>
      <c r="P41" s="87"/>
      <c r="Q41" s="126"/>
      <c r="R41" s="252" t="s">
        <v>39</v>
      </c>
      <c r="S41" s="252"/>
      <c r="T41" s="87"/>
      <c r="U41" s="126">
        <v>735</v>
      </c>
    </row>
    <row r="42" spans="1:21" s="13" customFormat="1" ht="25.5" customHeight="1" x14ac:dyDescent="0.3">
      <c r="A42" s="234"/>
      <c r="B42" s="235" t="s">
        <v>6</v>
      </c>
      <c r="C42" s="235"/>
      <c r="D42" s="235"/>
      <c r="E42" s="235"/>
      <c r="F42" s="235"/>
      <c r="G42" s="235"/>
      <c r="H42" s="235" t="s">
        <v>23</v>
      </c>
      <c r="I42" s="235"/>
      <c r="J42" s="235"/>
      <c r="K42" s="235"/>
      <c r="L42" s="235"/>
      <c r="M42" s="235"/>
      <c r="N42" s="9"/>
      <c r="O42" s="9"/>
      <c r="P42" s="255" t="s">
        <v>7</v>
      </c>
      <c r="Q42" s="255"/>
      <c r="R42" s="1"/>
      <c r="S42" s="1"/>
      <c r="T42" s="1"/>
      <c r="U42" s="1"/>
    </row>
    <row r="43" spans="1:21" s="14" customFormat="1" ht="20.100000000000001" customHeight="1" x14ac:dyDescent="0.3">
      <c r="A43" s="253" t="s">
        <v>271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</row>
    <row r="44" spans="1:21" s="14" customFormat="1" ht="20.100000000000001" customHeight="1" x14ac:dyDescent="0.3">
      <c r="A44" s="123" t="s">
        <v>22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5"/>
      <c r="O44" s="15"/>
      <c r="P44" s="15"/>
      <c r="Q44" s="15"/>
      <c r="R44" s="15"/>
      <c r="S44" s="15"/>
      <c r="T44" s="15"/>
      <c r="U44" s="15"/>
    </row>
    <row r="45" spans="1:21" s="14" customFormat="1" ht="20.100000000000001" customHeight="1" x14ac:dyDescent="0.3">
      <c r="A45" s="253" t="s">
        <v>13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</row>
  </sheetData>
  <mergeCells count="103">
    <mergeCell ref="S2:T2"/>
    <mergeCell ref="A32:A3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8:S19"/>
    <mergeCell ref="C20:C21"/>
    <mergeCell ref="G20:G21"/>
    <mergeCell ref="K20:K21"/>
    <mergeCell ref="O20:O21"/>
    <mergeCell ref="S20:S21"/>
    <mergeCell ref="R17:R21"/>
    <mergeCell ref="C18:C19"/>
    <mergeCell ref="G18:G19"/>
    <mergeCell ref="N27:N31"/>
    <mergeCell ref="R27:R31"/>
    <mergeCell ref="A45:M45"/>
    <mergeCell ref="J17:J21"/>
    <mergeCell ref="A7:A11"/>
    <mergeCell ref="A12:A16"/>
    <mergeCell ref="A34:A41"/>
    <mergeCell ref="B39:C39"/>
    <mergeCell ref="F39:G39"/>
    <mergeCell ref="J39:K39"/>
    <mergeCell ref="A17:A21"/>
    <mergeCell ref="F22:F26"/>
    <mergeCell ref="A27:A31"/>
    <mergeCell ref="F12:F16"/>
    <mergeCell ref="F7:F11"/>
    <mergeCell ref="B27:B31"/>
    <mergeCell ref="F27:F31"/>
    <mergeCell ref="J27:J31"/>
    <mergeCell ref="J7:J11"/>
    <mergeCell ref="J12:J16"/>
    <mergeCell ref="R35:S35"/>
    <mergeCell ref="J35:K35"/>
    <mergeCell ref="J36:K36"/>
    <mergeCell ref="F35:G35"/>
    <mergeCell ref="F36:G36"/>
    <mergeCell ref="N34:O34"/>
    <mergeCell ref="B35:C35"/>
    <mergeCell ref="B36:C36"/>
    <mergeCell ref="B34:C34"/>
    <mergeCell ref="F34:G34"/>
    <mergeCell ref="R34:S34"/>
    <mergeCell ref="R36:S36"/>
    <mergeCell ref="J34:K34"/>
    <mergeCell ref="N35:O35"/>
    <mergeCell ref="R39:S39"/>
    <mergeCell ref="A5:A6"/>
    <mergeCell ref="B5:B6"/>
    <mergeCell ref="F5:F6"/>
    <mergeCell ref="J5:J6"/>
    <mergeCell ref="N5:N6"/>
    <mergeCell ref="R5:R6"/>
    <mergeCell ref="A22:A26"/>
    <mergeCell ref="B22:B26"/>
    <mergeCell ref="N17:N21"/>
    <mergeCell ref="B7:B11"/>
    <mergeCell ref="B12:B16"/>
    <mergeCell ref="O18:O19"/>
    <mergeCell ref="J22:J26"/>
    <mergeCell ref="N22:N26"/>
    <mergeCell ref="N7:N11"/>
    <mergeCell ref="B17:B21"/>
    <mergeCell ref="F17:F21"/>
    <mergeCell ref="K18:K19"/>
    <mergeCell ref="R22:R26"/>
    <mergeCell ref="R7:R11"/>
    <mergeCell ref="N12:N16"/>
    <mergeCell ref="R12:R16"/>
    <mergeCell ref="N36:O36"/>
    <mergeCell ref="A1:K1"/>
    <mergeCell ref="R37:S37"/>
    <mergeCell ref="A43:M43"/>
    <mergeCell ref="R41:S41"/>
    <mergeCell ref="N41:O41"/>
    <mergeCell ref="F37:G37"/>
    <mergeCell ref="B38:C38"/>
    <mergeCell ref="F38:G38"/>
    <mergeCell ref="J38:K38"/>
    <mergeCell ref="N38:O38"/>
    <mergeCell ref="R38:S38"/>
    <mergeCell ref="J37:K37"/>
    <mergeCell ref="B41:C41"/>
    <mergeCell ref="F41:G41"/>
    <mergeCell ref="J41:K41"/>
    <mergeCell ref="N39:O39"/>
    <mergeCell ref="B40:C40"/>
    <mergeCell ref="F40:G40"/>
    <mergeCell ref="J40:K40"/>
    <mergeCell ref="N40:O40"/>
    <mergeCell ref="R40:S40"/>
    <mergeCell ref="B37:C37"/>
    <mergeCell ref="N37:O37"/>
    <mergeCell ref="P42:Q42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85" zoomScaleNormal="100" zoomScaleSheetLayoutView="85" workbookViewId="0">
      <selection activeCell="E10" sqref="E10"/>
    </sheetView>
  </sheetViews>
  <sheetFormatPr defaultColWidth="9" defaultRowHeight="16.2" x14ac:dyDescent="0.3"/>
  <cols>
    <col min="1" max="2" width="7.6640625" style="105" customWidth="1"/>
    <col min="3" max="3" width="12.6640625" style="105" customWidth="1"/>
    <col min="4" max="6" width="7.6640625" style="105" customWidth="1"/>
    <col min="7" max="7" width="12.6640625" style="105" customWidth="1"/>
    <col min="8" max="8" width="7.6640625" style="105" customWidth="1"/>
    <col min="9" max="10" width="7.6640625" style="88" customWidth="1"/>
    <col min="11" max="11" width="12.6640625" style="88" customWidth="1"/>
    <col min="12" max="14" width="7.6640625" style="88" customWidth="1"/>
    <col min="15" max="15" width="12.6640625" style="88" customWidth="1"/>
    <col min="16" max="18" width="7.6640625" style="88" customWidth="1"/>
    <col min="19" max="19" width="12.6640625" style="88" customWidth="1"/>
    <col min="20" max="21" width="7.6640625" style="88" customWidth="1"/>
    <col min="22" max="16384" width="9" style="88"/>
  </cols>
  <sheetData>
    <row r="1" spans="1:21" ht="28.5" customHeight="1" x14ac:dyDescent="0.3">
      <c r="A1" s="301" t="str">
        <f>工作表1!A1</f>
        <v xml:space="preserve"> 屏東縣東寧.竹田國民小學110年11月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8" t="str">
        <f>工作表1!G2</f>
        <v>2週學生午餐食譜(自設廚房)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4">
      <c r="A2" s="89" t="str">
        <f>工作表1!A3</f>
        <v>供應人數：670人</v>
      </c>
      <c r="B2" s="90"/>
      <c r="C2" s="90"/>
      <c r="D2" s="90"/>
      <c r="E2" s="90"/>
      <c r="F2" s="90"/>
      <c r="G2" s="91" t="s">
        <v>47</v>
      </c>
      <c r="H2" s="91"/>
      <c r="I2" s="91"/>
      <c r="J2" s="91"/>
      <c r="K2" s="91"/>
      <c r="L2" s="91" t="str">
        <f>工作表1!A4</f>
        <v>食材供應商：西台餐廳</v>
      </c>
      <c r="M2" s="91"/>
      <c r="O2" s="91"/>
      <c r="P2" s="91" t="str">
        <f>工作表1!A5</f>
        <v>電話：08-7792135</v>
      </c>
      <c r="Q2" s="91"/>
      <c r="R2" s="92"/>
      <c r="S2" s="302">
        <f>工作表1!A6</f>
        <v>44482</v>
      </c>
      <c r="T2" s="302"/>
      <c r="U2" s="114" t="s">
        <v>48</v>
      </c>
    </row>
    <row r="3" spans="1:21" ht="19.05" customHeight="1" x14ac:dyDescent="0.3">
      <c r="A3" s="58" t="s">
        <v>2</v>
      </c>
      <c r="B3" s="303">
        <v>44508</v>
      </c>
      <c r="C3" s="304"/>
      <c r="D3" s="305" t="s">
        <v>27</v>
      </c>
      <c r="E3" s="305"/>
      <c r="F3" s="303">
        <v>44509</v>
      </c>
      <c r="G3" s="304"/>
      <c r="H3" s="305" t="s">
        <v>28</v>
      </c>
      <c r="I3" s="306"/>
      <c r="J3" s="303">
        <v>44510</v>
      </c>
      <c r="K3" s="304"/>
      <c r="L3" s="305" t="s">
        <v>29</v>
      </c>
      <c r="M3" s="306"/>
      <c r="N3" s="307">
        <v>44511</v>
      </c>
      <c r="O3" s="304"/>
      <c r="P3" s="305" t="s">
        <v>30</v>
      </c>
      <c r="Q3" s="305"/>
      <c r="R3" s="303">
        <v>44512</v>
      </c>
      <c r="S3" s="304"/>
      <c r="T3" s="305" t="s">
        <v>31</v>
      </c>
      <c r="U3" s="306"/>
    </row>
    <row r="4" spans="1:21" s="82" customFormat="1" ht="19.05" customHeight="1" x14ac:dyDescent="0.3">
      <c r="A4" s="78" t="s">
        <v>3</v>
      </c>
      <c r="B4" s="34" t="s">
        <v>50</v>
      </c>
      <c r="C4" s="78" t="s">
        <v>25</v>
      </c>
      <c r="D4" s="34" t="s">
        <v>41</v>
      </c>
      <c r="E4" s="71" t="s">
        <v>32</v>
      </c>
      <c r="F4" s="34" t="s">
        <v>50</v>
      </c>
      <c r="G4" s="78" t="s">
        <v>25</v>
      </c>
      <c r="H4" s="34" t="s">
        <v>41</v>
      </c>
      <c r="I4" s="34" t="s">
        <v>32</v>
      </c>
      <c r="J4" s="34" t="s">
        <v>50</v>
      </c>
      <c r="K4" s="78" t="s">
        <v>25</v>
      </c>
      <c r="L4" s="34" t="s">
        <v>41</v>
      </c>
      <c r="M4" s="34" t="s">
        <v>33</v>
      </c>
      <c r="N4" s="79" t="s">
        <v>50</v>
      </c>
      <c r="O4" s="78" t="s">
        <v>25</v>
      </c>
      <c r="P4" s="34" t="s">
        <v>41</v>
      </c>
      <c r="Q4" s="71" t="s">
        <v>32</v>
      </c>
      <c r="R4" s="34" t="s">
        <v>50</v>
      </c>
      <c r="S4" s="78" t="s">
        <v>25</v>
      </c>
      <c r="T4" s="34" t="s">
        <v>41</v>
      </c>
      <c r="U4" s="34" t="s">
        <v>33</v>
      </c>
    </row>
    <row r="5" spans="1:21" s="140" customFormat="1" ht="16.5" customHeight="1" x14ac:dyDescent="0.3">
      <c r="A5" s="256" t="s">
        <v>155</v>
      </c>
      <c r="B5" s="257" t="s">
        <v>153</v>
      </c>
      <c r="C5" s="195" t="s">
        <v>150</v>
      </c>
      <c r="D5" s="171">
        <f>1000/670*E5</f>
        <v>100</v>
      </c>
      <c r="E5" s="172" t="s">
        <v>430</v>
      </c>
      <c r="F5" s="257" t="s">
        <v>149</v>
      </c>
      <c r="G5" s="195" t="s">
        <v>369</v>
      </c>
      <c r="H5" s="171">
        <f>1000/670*I5</f>
        <v>74.626865671641795</v>
      </c>
      <c r="I5" s="175" t="s">
        <v>270</v>
      </c>
      <c r="J5" s="259" t="s">
        <v>329</v>
      </c>
      <c r="K5" s="192" t="s">
        <v>330</v>
      </c>
      <c r="L5" s="171">
        <f>1000/670*M5</f>
        <v>170.14925373134329</v>
      </c>
      <c r="M5" s="197">
        <v>114</v>
      </c>
      <c r="N5" s="257" t="s">
        <v>189</v>
      </c>
      <c r="O5" s="195" t="s">
        <v>368</v>
      </c>
      <c r="P5" s="171">
        <f>1000/670*Q5</f>
        <v>91.044776119402997</v>
      </c>
      <c r="Q5" s="175" t="s">
        <v>438</v>
      </c>
      <c r="R5" s="260" t="s">
        <v>226</v>
      </c>
      <c r="S5" s="195" t="s">
        <v>225</v>
      </c>
      <c r="T5" s="171">
        <f>1000/670*U5</f>
        <v>85.074626865671647</v>
      </c>
      <c r="U5" s="175" t="s">
        <v>436</v>
      </c>
    </row>
    <row r="6" spans="1:21" s="140" customFormat="1" ht="16.5" customHeight="1" x14ac:dyDescent="0.3">
      <c r="A6" s="256"/>
      <c r="B6" s="258"/>
      <c r="C6" s="185"/>
      <c r="D6" s="171"/>
      <c r="E6" s="172"/>
      <c r="F6" s="258"/>
      <c r="G6" s="185" t="s">
        <v>370</v>
      </c>
      <c r="H6" s="171">
        <f>1000/670*I6</f>
        <v>25.373134328358212</v>
      </c>
      <c r="I6" s="175" t="s">
        <v>432</v>
      </c>
      <c r="J6" s="259"/>
      <c r="K6" s="192"/>
      <c r="L6" s="171"/>
      <c r="M6" s="191"/>
      <c r="N6" s="258"/>
      <c r="O6" s="185" t="s">
        <v>181</v>
      </c>
      <c r="P6" s="171">
        <f>1000/670*Q6</f>
        <v>8.9552238805970159</v>
      </c>
      <c r="Q6" s="175" t="s">
        <v>71</v>
      </c>
      <c r="R6" s="261"/>
      <c r="S6" s="185" t="s">
        <v>224</v>
      </c>
      <c r="T6" s="171">
        <f>1000/670*U6</f>
        <v>14.925373134328359</v>
      </c>
      <c r="U6" s="175" t="s">
        <v>437</v>
      </c>
    </row>
    <row r="7" spans="1:21" s="138" customFormat="1" ht="16.5" customHeight="1" x14ac:dyDescent="0.3">
      <c r="A7" s="308" t="s">
        <v>223</v>
      </c>
      <c r="B7" s="269" t="s">
        <v>222</v>
      </c>
      <c r="C7" s="180" t="s">
        <v>219</v>
      </c>
      <c r="D7" s="171">
        <f>1000/670*E7</f>
        <v>74.626865671641795</v>
      </c>
      <c r="E7" s="172" t="s">
        <v>103</v>
      </c>
      <c r="F7" s="310" t="s">
        <v>260</v>
      </c>
      <c r="G7" s="170" t="s">
        <v>447</v>
      </c>
      <c r="H7" s="171">
        <f>1000/670*I7</f>
        <v>74.626865671641795</v>
      </c>
      <c r="I7" s="205">
        <v>50</v>
      </c>
      <c r="J7" s="311" t="s">
        <v>328</v>
      </c>
      <c r="K7" s="219" t="s">
        <v>221</v>
      </c>
      <c r="L7" s="171">
        <f>1000/670*M7</f>
        <v>44.776119402985074</v>
      </c>
      <c r="M7" s="172" t="s">
        <v>331</v>
      </c>
      <c r="N7" s="286" t="s">
        <v>220</v>
      </c>
      <c r="O7" s="181" t="s">
        <v>219</v>
      </c>
      <c r="P7" s="171">
        <f>1000/670*Q7</f>
        <v>74.626865671641795</v>
      </c>
      <c r="Q7" s="175" t="s">
        <v>102</v>
      </c>
      <c r="R7" s="269" t="s">
        <v>281</v>
      </c>
      <c r="S7" s="178" t="s">
        <v>218</v>
      </c>
      <c r="T7" s="171">
        <f>1000/670*U7</f>
        <v>82.089552238805979</v>
      </c>
      <c r="U7" s="175" t="s">
        <v>217</v>
      </c>
    </row>
    <row r="8" spans="1:21" s="138" customFormat="1" ht="16.5" customHeight="1" x14ac:dyDescent="0.3">
      <c r="A8" s="309"/>
      <c r="B8" s="269"/>
      <c r="C8" s="181" t="s">
        <v>216</v>
      </c>
      <c r="D8" s="171">
        <f t="shared" ref="D8:D17" si="0">1000/670*E8</f>
        <v>13.432835820895523</v>
      </c>
      <c r="E8" s="172" t="s">
        <v>215</v>
      </c>
      <c r="F8" s="310"/>
      <c r="G8" s="170" t="s">
        <v>275</v>
      </c>
      <c r="H8" s="171">
        <f t="shared" ref="H8:H17" si="1">1000/670*I8</f>
        <v>0.89552238805970152</v>
      </c>
      <c r="I8" s="205">
        <v>0.6</v>
      </c>
      <c r="J8" s="311"/>
      <c r="K8" s="220" t="s">
        <v>116</v>
      </c>
      <c r="L8" s="171">
        <f t="shared" ref="L8:L12" si="2">1000/670*M8</f>
        <v>17.910447761194032</v>
      </c>
      <c r="M8" s="172" t="s">
        <v>69</v>
      </c>
      <c r="N8" s="287"/>
      <c r="O8" s="186" t="s">
        <v>214</v>
      </c>
      <c r="P8" s="171">
        <f t="shared" ref="P8:P17" si="3">1000/670*Q8</f>
        <v>17.910447761194032</v>
      </c>
      <c r="Q8" s="151" t="s">
        <v>187</v>
      </c>
      <c r="R8" s="269"/>
      <c r="S8" s="178" t="s">
        <v>70</v>
      </c>
      <c r="T8" s="171">
        <f t="shared" ref="T8:T17" si="4">1000/670*U8</f>
        <v>0.89552238805970152</v>
      </c>
      <c r="U8" s="175" t="s">
        <v>176</v>
      </c>
    </row>
    <row r="9" spans="1:21" s="138" customFormat="1" ht="16.5" customHeight="1" x14ac:dyDescent="0.3">
      <c r="A9" s="309"/>
      <c r="B9" s="269"/>
      <c r="C9" s="181" t="s">
        <v>213</v>
      </c>
      <c r="D9" s="171">
        <f t="shared" si="0"/>
        <v>0.89552238805970152</v>
      </c>
      <c r="E9" s="172" t="s">
        <v>88</v>
      </c>
      <c r="F9" s="310"/>
      <c r="G9" s="181" t="s">
        <v>276</v>
      </c>
      <c r="H9" s="171">
        <f t="shared" si="1"/>
        <v>0.89552238805970152</v>
      </c>
      <c r="I9" s="205">
        <v>0.6</v>
      </c>
      <c r="J9" s="311"/>
      <c r="K9" s="209" t="s">
        <v>210</v>
      </c>
      <c r="L9" s="171">
        <f t="shared" si="2"/>
        <v>17.910447761194032</v>
      </c>
      <c r="M9" s="155" t="s">
        <v>332</v>
      </c>
      <c r="N9" s="287"/>
      <c r="O9" s="181"/>
      <c r="P9" s="171"/>
      <c r="Q9" s="175"/>
      <c r="R9" s="269"/>
      <c r="S9" s="178"/>
      <c r="T9" s="171"/>
      <c r="U9" s="151"/>
    </row>
    <row r="10" spans="1:21" s="138" customFormat="1" ht="16.5" customHeight="1" x14ac:dyDescent="0.3">
      <c r="A10" s="309"/>
      <c r="B10" s="269"/>
      <c r="C10" s="157"/>
      <c r="D10" s="171"/>
      <c r="E10" s="155"/>
      <c r="F10" s="310"/>
      <c r="G10" s="157"/>
      <c r="H10" s="171"/>
      <c r="I10" s="151"/>
      <c r="J10" s="311"/>
      <c r="K10" s="209"/>
      <c r="L10" s="171"/>
      <c r="M10" s="155"/>
      <c r="N10" s="287"/>
      <c r="O10" s="186"/>
      <c r="P10" s="171"/>
      <c r="Q10" s="151"/>
      <c r="R10" s="269"/>
      <c r="S10" s="180"/>
      <c r="T10" s="171"/>
      <c r="U10" s="177"/>
    </row>
    <row r="11" spans="1:21" s="138" customFormat="1" ht="16.5" customHeight="1" x14ac:dyDescent="0.3">
      <c r="A11" s="309"/>
      <c r="B11" s="269"/>
      <c r="C11" s="157"/>
      <c r="D11" s="171"/>
      <c r="E11" s="155"/>
      <c r="F11" s="310"/>
      <c r="G11" s="157"/>
      <c r="H11" s="171"/>
      <c r="I11" s="151"/>
      <c r="J11" s="311"/>
      <c r="K11" s="209"/>
      <c r="L11" s="171"/>
      <c r="M11" s="155"/>
      <c r="N11" s="288"/>
      <c r="O11" s="157"/>
      <c r="P11" s="171"/>
      <c r="Q11" s="151"/>
      <c r="R11" s="269"/>
      <c r="S11" s="157"/>
      <c r="T11" s="171"/>
      <c r="U11" s="151"/>
    </row>
    <row r="12" spans="1:21" s="138" customFormat="1" ht="16.5" customHeight="1" x14ac:dyDescent="0.3">
      <c r="A12" s="308" t="s">
        <v>178</v>
      </c>
      <c r="B12" s="310" t="s">
        <v>379</v>
      </c>
      <c r="C12" s="25" t="s">
        <v>72</v>
      </c>
      <c r="D12" s="171">
        <f t="shared" si="0"/>
        <v>53.731343283582092</v>
      </c>
      <c r="E12" s="175" t="s">
        <v>401</v>
      </c>
      <c r="F12" s="310" t="s">
        <v>212</v>
      </c>
      <c r="G12" s="180" t="s">
        <v>184</v>
      </c>
      <c r="H12" s="171">
        <f t="shared" si="1"/>
        <v>8.9552238805970159</v>
      </c>
      <c r="I12" s="175" t="s">
        <v>191</v>
      </c>
      <c r="J12" s="274" t="s">
        <v>333</v>
      </c>
      <c r="K12" s="219" t="s">
        <v>334</v>
      </c>
      <c r="L12" s="171">
        <f t="shared" si="2"/>
        <v>32.835820895522389</v>
      </c>
      <c r="M12" s="172" t="s">
        <v>280</v>
      </c>
      <c r="N12" s="274" t="s">
        <v>211</v>
      </c>
      <c r="O12" s="186" t="s">
        <v>210</v>
      </c>
      <c r="P12" s="171">
        <f t="shared" si="3"/>
        <v>52.238805970149258</v>
      </c>
      <c r="Q12" s="175" t="s">
        <v>209</v>
      </c>
      <c r="R12" s="274" t="s">
        <v>208</v>
      </c>
      <c r="S12" s="180" t="s">
        <v>207</v>
      </c>
      <c r="T12" s="171">
        <f t="shared" si="4"/>
        <v>49.253731343283583</v>
      </c>
      <c r="U12" s="175" t="s">
        <v>206</v>
      </c>
    </row>
    <row r="13" spans="1:21" s="138" customFormat="1" ht="16.5" customHeight="1" x14ac:dyDescent="0.3">
      <c r="A13" s="309"/>
      <c r="B13" s="310"/>
      <c r="C13" s="25" t="s">
        <v>162</v>
      </c>
      <c r="D13" s="171">
        <f t="shared" si="0"/>
        <v>4.477611940298508</v>
      </c>
      <c r="E13" s="175" t="s">
        <v>402</v>
      </c>
      <c r="F13" s="310"/>
      <c r="G13" s="180" t="s">
        <v>97</v>
      </c>
      <c r="H13" s="171">
        <f t="shared" si="1"/>
        <v>44.776119402985074</v>
      </c>
      <c r="I13" s="175" t="s">
        <v>174</v>
      </c>
      <c r="J13" s="274"/>
      <c r="K13" s="183"/>
      <c r="L13" s="171"/>
      <c r="M13" s="155"/>
      <c r="N13" s="274"/>
      <c r="O13" s="186" t="s">
        <v>205</v>
      </c>
      <c r="P13" s="171">
        <f t="shared" si="3"/>
        <v>22.388059701492537</v>
      </c>
      <c r="Q13" s="175" t="s">
        <v>132</v>
      </c>
      <c r="R13" s="274"/>
      <c r="S13" s="180" t="s">
        <v>204</v>
      </c>
      <c r="T13" s="171">
        <f t="shared" si="4"/>
        <v>8.9552238805970159</v>
      </c>
      <c r="U13" s="175" t="s">
        <v>191</v>
      </c>
    </row>
    <row r="14" spans="1:21" s="138" customFormat="1" ht="16.5" customHeight="1" x14ac:dyDescent="0.3">
      <c r="A14" s="309"/>
      <c r="B14" s="310"/>
      <c r="C14" s="25" t="s">
        <v>380</v>
      </c>
      <c r="D14" s="171">
        <f t="shared" si="0"/>
        <v>8.9552238805970159</v>
      </c>
      <c r="E14" s="175" t="s">
        <v>399</v>
      </c>
      <c r="F14" s="310"/>
      <c r="G14" s="180" t="s">
        <v>203</v>
      </c>
      <c r="H14" s="171">
        <f t="shared" si="1"/>
        <v>31.343283582089555</v>
      </c>
      <c r="I14" s="175" t="s">
        <v>202</v>
      </c>
      <c r="J14" s="274"/>
      <c r="K14" s="184"/>
      <c r="L14" s="171"/>
      <c r="M14" s="155"/>
      <c r="N14" s="274"/>
      <c r="O14" s="186" t="s">
        <v>116</v>
      </c>
      <c r="P14" s="171">
        <f t="shared" si="3"/>
        <v>7.4626865671641793</v>
      </c>
      <c r="Q14" s="175">
        <v>5</v>
      </c>
      <c r="R14" s="274"/>
      <c r="S14" s="180" t="s">
        <v>116</v>
      </c>
      <c r="T14" s="171">
        <f t="shared" si="4"/>
        <v>14.925373134328359</v>
      </c>
      <c r="U14" s="175" t="s">
        <v>90</v>
      </c>
    </row>
    <row r="15" spans="1:21" s="138" customFormat="1" ht="16.5" customHeight="1" x14ac:dyDescent="0.3">
      <c r="A15" s="309"/>
      <c r="B15" s="310"/>
      <c r="C15" s="24" t="s">
        <v>381</v>
      </c>
      <c r="D15" s="171">
        <f t="shared" si="0"/>
        <v>0.89552238805970152</v>
      </c>
      <c r="E15" s="175" t="s">
        <v>403</v>
      </c>
      <c r="F15" s="310"/>
      <c r="G15" s="180"/>
      <c r="H15" s="171"/>
      <c r="I15" s="175"/>
      <c r="J15" s="274"/>
      <c r="K15" s="182"/>
      <c r="L15" s="171"/>
      <c r="M15" s="155"/>
      <c r="N15" s="274"/>
      <c r="O15" s="157"/>
      <c r="P15" s="171"/>
      <c r="Q15" s="151"/>
      <c r="R15" s="274"/>
      <c r="S15" s="180" t="s">
        <v>201</v>
      </c>
      <c r="T15" s="171">
        <f t="shared" si="4"/>
        <v>8.9552238805970159</v>
      </c>
      <c r="U15" s="175" t="s">
        <v>84</v>
      </c>
    </row>
    <row r="16" spans="1:21" s="138" customFormat="1" ht="16.5" customHeight="1" x14ac:dyDescent="0.3">
      <c r="A16" s="309"/>
      <c r="B16" s="310"/>
      <c r="C16" s="157"/>
      <c r="D16" s="171"/>
      <c r="E16" s="151"/>
      <c r="F16" s="310"/>
      <c r="G16" s="157"/>
      <c r="H16" s="171"/>
      <c r="I16" s="151"/>
      <c r="J16" s="274"/>
      <c r="K16" s="182"/>
      <c r="L16" s="171"/>
      <c r="M16" s="155"/>
      <c r="N16" s="274"/>
      <c r="O16" s="157"/>
      <c r="P16" s="171"/>
      <c r="Q16" s="151"/>
      <c r="R16" s="274"/>
      <c r="S16" s="157"/>
      <c r="T16" s="171"/>
      <c r="U16" s="151"/>
    </row>
    <row r="17" spans="1:21" s="95" customFormat="1" ht="19.05" customHeight="1" x14ac:dyDescent="0.3">
      <c r="A17" s="312" t="s">
        <v>14</v>
      </c>
      <c r="B17" s="313" t="s">
        <v>15</v>
      </c>
      <c r="C17" s="26" t="s">
        <v>423</v>
      </c>
      <c r="D17" s="171">
        <f t="shared" si="0"/>
        <v>74.626865671641795</v>
      </c>
      <c r="E17" s="68">
        <v>50</v>
      </c>
      <c r="F17" s="313" t="s">
        <v>15</v>
      </c>
      <c r="G17" s="26" t="s">
        <v>424</v>
      </c>
      <c r="H17" s="171">
        <f t="shared" si="1"/>
        <v>74.626865671641795</v>
      </c>
      <c r="I17" s="78">
        <v>50</v>
      </c>
      <c r="J17" s="313" t="s">
        <v>15</v>
      </c>
      <c r="K17" s="31"/>
      <c r="L17" s="171"/>
      <c r="M17" s="78"/>
      <c r="N17" s="314" t="s">
        <v>15</v>
      </c>
      <c r="O17" s="26" t="s">
        <v>415</v>
      </c>
      <c r="P17" s="171">
        <f t="shared" si="3"/>
        <v>74.626865671641795</v>
      </c>
      <c r="Q17" s="68">
        <v>50</v>
      </c>
      <c r="R17" s="313" t="s">
        <v>15</v>
      </c>
      <c r="S17" s="31" t="s">
        <v>410</v>
      </c>
      <c r="T17" s="171">
        <f t="shared" si="4"/>
        <v>74.626865671641795</v>
      </c>
      <c r="U17" s="58">
        <v>50</v>
      </c>
    </row>
    <row r="18" spans="1:21" s="95" customFormat="1" ht="19.05" customHeight="1" x14ac:dyDescent="0.3">
      <c r="A18" s="312"/>
      <c r="B18" s="313"/>
      <c r="C18" s="315" t="s">
        <v>18</v>
      </c>
      <c r="D18" s="2"/>
      <c r="E18" s="68"/>
      <c r="F18" s="313"/>
      <c r="G18" s="317" t="s">
        <v>21</v>
      </c>
      <c r="H18" s="2"/>
      <c r="I18" s="78"/>
      <c r="J18" s="313"/>
      <c r="K18" s="319" t="s">
        <v>18</v>
      </c>
      <c r="L18" s="2"/>
      <c r="M18" s="78"/>
      <c r="N18" s="314"/>
      <c r="O18" s="317" t="s">
        <v>20</v>
      </c>
      <c r="P18" s="2"/>
      <c r="Q18" s="68"/>
      <c r="R18" s="313"/>
      <c r="S18" s="319" t="s">
        <v>18</v>
      </c>
      <c r="T18" s="2"/>
      <c r="U18" s="119"/>
    </row>
    <row r="19" spans="1:21" s="95" customFormat="1" ht="19.05" customHeight="1" x14ac:dyDescent="0.3">
      <c r="A19" s="312"/>
      <c r="B19" s="313"/>
      <c r="C19" s="316"/>
      <c r="D19" s="2"/>
      <c r="E19" s="68"/>
      <c r="F19" s="313"/>
      <c r="G19" s="318"/>
      <c r="H19" s="2"/>
      <c r="I19" s="78"/>
      <c r="J19" s="313"/>
      <c r="K19" s="320"/>
      <c r="L19" s="2"/>
      <c r="M19" s="78"/>
      <c r="N19" s="314"/>
      <c r="O19" s="318"/>
      <c r="P19" s="2"/>
      <c r="Q19" s="68"/>
      <c r="R19" s="313"/>
      <c r="S19" s="320"/>
      <c r="T19" s="2"/>
      <c r="U19" s="119"/>
    </row>
    <row r="20" spans="1:21" s="95" customFormat="1" ht="19.05" customHeight="1" x14ac:dyDescent="0.3">
      <c r="A20" s="312"/>
      <c r="B20" s="313"/>
      <c r="C20" s="321" t="s">
        <v>16</v>
      </c>
      <c r="D20" s="2"/>
      <c r="E20" s="68"/>
      <c r="F20" s="313"/>
      <c r="G20" s="321" t="s">
        <v>16</v>
      </c>
      <c r="H20" s="2"/>
      <c r="I20" s="78"/>
      <c r="J20" s="313"/>
      <c r="K20" s="321" t="s">
        <v>16</v>
      </c>
      <c r="L20" s="2"/>
      <c r="M20" s="78"/>
      <c r="N20" s="314"/>
      <c r="O20" s="321" t="s">
        <v>16</v>
      </c>
      <c r="P20" s="2"/>
      <c r="Q20" s="68"/>
      <c r="R20" s="313"/>
      <c r="S20" s="321" t="s">
        <v>16</v>
      </c>
      <c r="T20" s="2"/>
      <c r="U20" s="119"/>
    </row>
    <row r="21" spans="1:21" s="95" customFormat="1" ht="19.05" customHeight="1" x14ac:dyDescent="0.3">
      <c r="A21" s="312"/>
      <c r="B21" s="313"/>
      <c r="C21" s="321"/>
      <c r="D21" s="2"/>
      <c r="E21" s="99"/>
      <c r="F21" s="313"/>
      <c r="G21" s="321"/>
      <c r="H21" s="2"/>
      <c r="I21" s="78"/>
      <c r="J21" s="313"/>
      <c r="K21" s="321"/>
      <c r="L21" s="2"/>
      <c r="M21" s="78"/>
      <c r="N21" s="314"/>
      <c r="O21" s="321"/>
      <c r="P21" s="2"/>
      <c r="Q21" s="68"/>
      <c r="R21" s="313"/>
      <c r="S21" s="321"/>
      <c r="T21" s="2"/>
      <c r="U21" s="119"/>
    </row>
    <row r="22" spans="1:21" s="95" customFormat="1" ht="19.05" customHeight="1" x14ac:dyDescent="0.25">
      <c r="A22" s="312" t="s">
        <v>9</v>
      </c>
      <c r="B22" s="313"/>
      <c r="C22" s="30"/>
      <c r="D22" s="2"/>
      <c r="E22" s="70"/>
      <c r="F22" s="326"/>
      <c r="G22" s="55"/>
      <c r="H22" s="2"/>
      <c r="I22" s="44"/>
      <c r="J22" s="313"/>
      <c r="K22" s="25"/>
      <c r="L22" s="2"/>
      <c r="M22" s="47"/>
      <c r="N22" s="329"/>
      <c r="O22" s="25"/>
      <c r="P22" s="2"/>
      <c r="Q22" s="28"/>
      <c r="R22" s="322"/>
      <c r="S22" s="25"/>
      <c r="T22" s="2"/>
      <c r="U22" s="47"/>
    </row>
    <row r="23" spans="1:21" s="95" customFormat="1" ht="19.05" customHeight="1" x14ac:dyDescent="0.25">
      <c r="A23" s="325"/>
      <c r="B23" s="313"/>
      <c r="C23" s="54"/>
      <c r="D23" s="2"/>
      <c r="E23" s="70"/>
      <c r="F23" s="327"/>
      <c r="G23" s="56"/>
      <c r="H23" s="2"/>
      <c r="I23" s="44"/>
      <c r="J23" s="313"/>
      <c r="K23" s="25"/>
      <c r="L23" s="2"/>
      <c r="M23" s="47"/>
      <c r="N23" s="329"/>
      <c r="O23" s="25"/>
      <c r="P23" s="2"/>
      <c r="Q23" s="28"/>
      <c r="R23" s="322"/>
      <c r="S23" s="25"/>
      <c r="T23" s="2"/>
      <c r="U23" s="47"/>
    </row>
    <row r="24" spans="1:21" s="95" customFormat="1" ht="19.05" customHeight="1" x14ac:dyDescent="0.3">
      <c r="A24" s="325"/>
      <c r="B24" s="313"/>
      <c r="C24" s="24"/>
      <c r="D24" s="2"/>
      <c r="E24" s="29"/>
      <c r="F24" s="327"/>
      <c r="G24" s="55"/>
      <c r="H24" s="2"/>
      <c r="I24" s="44"/>
      <c r="J24" s="313"/>
      <c r="K24" s="57"/>
      <c r="L24" s="2"/>
      <c r="M24" s="47"/>
      <c r="N24" s="329"/>
      <c r="O24" s="24"/>
      <c r="P24" s="2"/>
      <c r="Q24" s="29"/>
      <c r="R24" s="322"/>
      <c r="S24" s="48"/>
      <c r="T24" s="2"/>
      <c r="U24" s="53"/>
    </row>
    <row r="25" spans="1:21" s="95" customFormat="1" ht="19.05" customHeight="1" x14ac:dyDescent="0.3">
      <c r="A25" s="325"/>
      <c r="B25" s="313"/>
      <c r="C25" s="24"/>
      <c r="D25" s="2"/>
      <c r="E25" s="29"/>
      <c r="F25" s="327"/>
      <c r="G25" s="45"/>
      <c r="H25" s="2"/>
      <c r="I25" s="44"/>
      <c r="J25" s="313"/>
      <c r="K25" s="78"/>
      <c r="L25" s="2"/>
      <c r="M25" s="23"/>
      <c r="N25" s="329"/>
      <c r="O25" s="24"/>
      <c r="P25" s="2"/>
      <c r="Q25" s="29"/>
      <c r="R25" s="322"/>
      <c r="S25" s="50"/>
      <c r="T25" s="2"/>
      <c r="U25" s="53"/>
    </row>
    <row r="26" spans="1:21" s="95" customFormat="1" ht="19.05" customHeight="1" x14ac:dyDescent="0.3">
      <c r="A26" s="325"/>
      <c r="B26" s="313"/>
      <c r="C26" s="24"/>
      <c r="D26" s="2"/>
      <c r="E26" s="29"/>
      <c r="F26" s="328"/>
      <c r="G26" s="24"/>
      <c r="H26" s="2"/>
      <c r="I26" s="44"/>
      <c r="J26" s="313"/>
      <c r="K26" s="21"/>
      <c r="L26" s="2"/>
      <c r="M26" s="23"/>
      <c r="N26" s="329"/>
      <c r="O26" s="24"/>
      <c r="P26" s="2"/>
      <c r="Q26" s="29"/>
      <c r="R26" s="322"/>
      <c r="S26" s="24"/>
      <c r="T26" s="2"/>
      <c r="U26" s="53"/>
    </row>
    <row r="27" spans="1:21" s="138" customFormat="1" ht="16.5" customHeight="1" x14ac:dyDescent="0.3">
      <c r="A27" s="280" t="s">
        <v>200</v>
      </c>
      <c r="B27" s="269" t="s">
        <v>100</v>
      </c>
      <c r="C27" s="173" t="s">
        <v>199</v>
      </c>
      <c r="D27" s="171">
        <f>1000/670*E27</f>
        <v>26.865671641791046</v>
      </c>
      <c r="E27" s="172" t="s">
        <v>93</v>
      </c>
      <c r="F27" s="323" t="s">
        <v>383</v>
      </c>
      <c r="G27" s="239" t="s">
        <v>197</v>
      </c>
      <c r="H27" s="171">
        <f>1000/670*I27</f>
        <v>0.89552238805970152</v>
      </c>
      <c r="I27" s="238" t="s">
        <v>88</v>
      </c>
      <c r="J27" s="269" t="s">
        <v>277</v>
      </c>
      <c r="K27" s="173" t="s">
        <v>278</v>
      </c>
      <c r="L27" s="171">
        <f>1000/670*M27</f>
        <v>26.865671641791046</v>
      </c>
      <c r="M27" s="218">
        <v>18</v>
      </c>
      <c r="N27" s="324" t="s">
        <v>382</v>
      </c>
      <c r="O27" s="239" t="s">
        <v>198</v>
      </c>
      <c r="P27" s="171">
        <f>1000/670*Q27</f>
        <v>0.44776119402985076</v>
      </c>
      <c r="Q27" s="238" t="s">
        <v>172</v>
      </c>
      <c r="R27" s="269" t="s">
        <v>407</v>
      </c>
      <c r="S27" s="181" t="s">
        <v>318</v>
      </c>
      <c r="T27" s="171">
        <f>1000/670*U27</f>
        <v>29.850746268656717</v>
      </c>
      <c r="U27" s="175" t="s">
        <v>96</v>
      </c>
    </row>
    <row r="28" spans="1:21" s="138" customFormat="1" ht="16.5" customHeight="1" x14ac:dyDescent="0.3">
      <c r="A28" s="280"/>
      <c r="B28" s="269"/>
      <c r="C28" s="173" t="s">
        <v>196</v>
      </c>
      <c r="D28" s="171">
        <f t="shared" ref="D28:D30" si="5">1000/670*E28</f>
        <v>4.477611940298508</v>
      </c>
      <c r="E28" s="172" t="s">
        <v>115</v>
      </c>
      <c r="F28" s="323"/>
      <c r="G28" s="239" t="s">
        <v>195</v>
      </c>
      <c r="H28" s="171">
        <f t="shared" ref="H28:H30" si="6">1000/670*I28</f>
        <v>8.9552238805970159</v>
      </c>
      <c r="I28" s="238" t="s">
        <v>71</v>
      </c>
      <c r="J28" s="269"/>
      <c r="K28" s="217" t="s">
        <v>279</v>
      </c>
      <c r="L28" s="171">
        <f t="shared" ref="L28" si="7">1000/670*M28</f>
        <v>4.477611940298508</v>
      </c>
      <c r="M28" s="216">
        <v>3</v>
      </c>
      <c r="N28" s="324"/>
      <c r="O28" s="239" t="s">
        <v>72</v>
      </c>
      <c r="P28" s="171">
        <f t="shared" ref="P28:P29" si="8">1000/670*Q28</f>
        <v>17.910447761194032</v>
      </c>
      <c r="Q28" s="238" t="s">
        <v>69</v>
      </c>
      <c r="R28" s="269"/>
      <c r="S28" s="181" t="s">
        <v>193</v>
      </c>
      <c r="T28" s="171">
        <f t="shared" ref="T28:T29" si="9">1000/670*U28</f>
        <v>8.9552238805970159</v>
      </c>
      <c r="U28" s="175" t="s">
        <v>71</v>
      </c>
    </row>
    <row r="29" spans="1:21" s="138" customFormat="1" ht="16.5" customHeight="1" x14ac:dyDescent="0.3">
      <c r="A29" s="280"/>
      <c r="B29" s="269"/>
      <c r="C29" s="206" t="s">
        <v>194</v>
      </c>
      <c r="D29" s="241">
        <f t="shared" si="5"/>
        <v>0.44776119402985076</v>
      </c>
      <c r="E29" s="172" t="s">
        <v>172</v>
      </c>
      <c r="F29" s="323"/>
      <c r="G29" s="239" t="s">
        <v>192</v>
      </c>
      <c r="H29" s="171">
        <f t="shared" si="6"/>
        <v>8.9552238805970159</v>
      </c>
      <c r="I29" s="238" t="s">
        <v>71</v>
      </c>
      <c r="J29" s="269"/>
      <c r="K29" s="217"/>
      <c r="L29" s="171"/>
      <c r="M29" s="216"/>
      <c r="N29" s="324"/>
      <c r="O29" s="239" t="s">
        <v>193</v>
      </c>
      <c r="P29" s="171">
        <f t="shared" si="8"/>
        <v>4.477611940298508</v>
      </c>
      <c r="Q29" s="238" t="s">
        <v>104</v>
      </c>
      <c r="R29" s="269"/>
      <c r="S29" s="206" t="s">
        <v>160</v>
      </c>
      <c r="T29" s="171">
        <f t="shared" si="9"/>
        <v>4.477611940298508</v>
      </c>
      <c r="U29" s="175" t="s">
        <v>104</v>
      </c>
    </row>
    <row r="30" spans="1:21" s="138" customFormat="1" ht="16.5" customHeight="1" x14ac:dyDescent="0.3">
      <c r="A30" s="280"/>
      <c r="B30" s="269"/>
      <c r="C30" s="173" t="s">
        <v>160</v>
      </c>
      <c r="D30" s="171">
        <f t="shared" si="5"/>
        <v>4.477611940298508</v>
      </c>
      <c r="E30" s="172" t="s">
        <v>115</v>
      </c>
      <c r="F30" s="323"/>
      <c r="G30" s="240" t="s">
        <v>73</v>
      </c>
      <c r="H30" s="171">
        <f t="shared" si="6"/>
        <v>14.925373134328359</v>
      </c>
      <c r="I30" s="238" t="s">
        <v>74</v>
      </c>
      <c r="J30" s="269"/>
      <c r="K30" s="215"/>
      <c r="L30" s="171"/>
      <c r="M30" s="214"/>
      <c r="N30" s="324"/>
      <c r="O30" s="211"/>
      <c r="P30" s="171"/>
      <c r="Q30" s="175"/>
      <c r="R30" s="269"/>
      <c r="S30" s="211"/>
      <c r="T30" s="171"/>
      <c r="U30" s="175"/>
    </row>
    <row r="31" spans="1:21" s="138" customFormat="1" ht="16.5" customHeight="1" x14ac:dyDescent="0.3">
      <c r="A31" s="280"/>
      <c r="B31" s="269"/>
      <c r="C31" s="173"/>
      <c r="D31" s="171"/>
      <c r="E31" s="172"/>
      <c r="F31" s="323"/>
      <c r="G31" s="157"/>
      <c r="H31" s="171"/>
      <c r="I31" s="175"/>
      <c r="J31" s="269"/>
      <c r="K31" s="213"/>
      <c r="L31" s="212"/>
      <c r="M31" s="166"/>
      <c r="N31" s="324"/>
      <c r="O31" s="211"/>
      <c r="P31" s="171"/>
      <c r="Q31" s="175"/>
      <c r="R31" s="269"/>
      <c r="S31" s="176"/>
      <c r="T31" s="171"/>
      <c r="U31" s="175"/>
    </row>
    <row r="32" spans="1:21" s="138" customFormat="1" ht="16.5" customHeight="1" x14ac:dyDescent="0.3">
      <c r="A32" s="280"/>
      <c r="B32" s="269"/>
      <c r="C32" s="157"/>
      <c r="D32" s="209"/>
      <c r="E32" s="155"/>
      <c r="F32" s="323"/>
      <c r="G32" s="157"/>
      <c r="H32" s="141"/>
      <c r="I32" s="151"/>
      <c r="J32" s="269"/>
      <c r="K32" s="180"/>
      <c r="L32" s="166"/>
      <c r="M32" s="166"/>
      <c r="N32" s="324"/>
      <c r="O32" s="157"/>
      <c r="P32" s="198"/>
      <c r="Q32" s="151"/>
      <c r="R32" s="269"/>
      <c r="S32" s="157"/>
      <c r="T32" s="159"/>
      <c r="U32" s="151"/>
    </row>
    <row r="33" spans="1:21" s="138" customFormat="1" ht="16.5" customHeight="1" x14ac:dyDescent="0.3">
      <c r="A33" s="290" t="s">
        <v>49</v>
      </c>
      <c r="B33" s="164" t="s">
        <v>8</v>
      </c>
      <c r="C33" s="190"/>
      <c r="D33" s="156"/>
      <c r="E33" s="155"/>
      <c r="F33" s="210" t="s">
        <v>8</v>
      </c>
      <c r="G33" s="190"/>
      <c r="H33" s="190"/>
      <c r="I33" s="151"/>
      <c r="J33" s="193" t="s">
        <v>8</v>
      </c>
      <c r="K33" s="161" t="s">
        <v>8</v>
      </c>
      <c r="L33" s="160">
        <v>1</v>
      </c>
      <c r="M33" s="155"/>
      <c r="N33" s="210" t="s">
        <v>8</v>
      </c>
      <c r="O33" s="190"/>
      <c r="P33" s="190"/>
      <c r="Q33" s="151"/>
      <c r="R33" s="193" t="s">
        <v>8</v>
      </c>
      <c r="S33" s="161"/>
      <c r="T33" s="160"/>
      <c r="U33" s="151"/>
    </row>
    <row r="34" spans="1:21" s="138" customFormat="1" ht="16.5" customHeight="1" x14ac:dyDescent="0.3">
      <c r="A34" s="291"/>
      <c r="B34" s="150" t="s">
        <v>5</v>
      </c>
      <c r="C34" s="149"/>
      <c r="D34" s="223"/>
      <c r="E34" s="147"/>
      <c r="F34" s="149" t="s">
        <v>5</v>
      </c>
      <c r="G34" s="149"/>
      <c r="H34" s="196"/>
      <c r="I34" s="154"/>
      <c r="J34" s="153" t="s">
        <v>5</v>
      </c>
      <c r="K34" s="149"/>
      <c r="L34" s="196"/>
      <c r="M34" s="147"/>
      <c r="N34" s="149" t="s">
        <v>10</v>
      </c>
      <c r="O34" s="149"/>
      <c r="P34" s="196"/>
      <c r="Q34" s="154"/>
      <c r="R34" s="150" t="s">
        <v>5</v>
      </c>
      <c r="S34" s="145"/>
      <c r="T34" s="144"/>
      <c r="U34" s="154"/>
    </row>
    <row r="35" spans="1:21" s="13" customFormat="1" ht="19.05" customHeight="1" x14ac:dyDescent="0.3">
      <c r="A35" s="281" t="s">
        <v>11</v>
      </c>
      <c r="B35" s="277" t="s">
        <v>12</v>
      </c>
      <c r="C35" s="278"/>
      <c r="D35" s="233"/>
      <c r="E35" s="233"/>
      <c r="F35" s="277" t="s">
        <v>12</v>
      </c>
      <c r="G35" s="278"/>
      <c r="H35" s="233"/>
      <c r="I35" s="233"/>
      <c r="J35" s="277" t="s">
        <v>12</v>
      </c>
      <c r="K35" s="278"/>
      <c r="L35" s="233"/>
      <c r="M35" s="233"/>
      <c r="N35" s="277" t="s">
        <v>12</v>
      </c>
      <c r="O35" s="278"/>
      <c r="P35" s="233"/>
      <c r="Q35" s="233"/>
      <c r="R35" s="277" t="s">
        <v>12</v>
      </c>
      <c r="S35" s="278"/>
      <c r="T35" s="233"/>
      <c r="U35" s="233"/>
    </row>
    <row r="36" spans="1:21" s="4" customFormat="1" ht="19.05" customHeight="1" x14ac:dyDescent="0.3">
      <c r="A36" s="282"/>
      <c r="B36" s="252" t="s">
        <v>51</v>
      </c>
      <c r="C36" s="252"/>
      <c r="D36" s="137"/>
      <c r="E36" s="136"/>
      <c r="F36" s="252" t="s">
        <v>51</v>
      </c>
      <c r="G36" s="252"/>
      <c r="H36" s="137"/>
      <c r="I36" s="136"/>
      <c r="J36" s="252" t="s">
        <v>51</v>
      </c>
      <c r="K36" s="252"/>
      <c r="L36" s="137"/>
      <c r="M36" s="136"/>
      <c r="N36" s="252" t="s">
        <v>51</v>
      </c>
      <c r="O36" s="252"/>
      <c r="P36" s="137"/>
      <c r="Q36" s="136"/>
      <c r="R36" s="252" t="s">
        <v>51</v>
      </c>
      <c r="S36" s="252"/>
      <c r="T36" s="137"/>
      <c r="U36" s="136">
        <v>4.7</v>
      </c>
    </row>
    <row r="37" spans="1:21" s="4" customFormat="1" ht="19.05" customHeight="1" x14ac:dyDescent="0.3">
      <c r="A37" s="282"/>
      <c r="B37" s="252" t="s">
        <v>55</v>
      </c>
      <c r="C37" s="252"/>
      <c r="D37" s="10"/>
      <c r="E37" s="136"/>
      <c r="F37" s="252" t="s">
        <v>55</v>
      </c>
      <c r="G37" s="252"/>
      <c r="H37" s="10"/>
      <c r="I37" s="136"/>
      <c r="J37" s="252" t="s">
        <v>55</v>
      </c>
      <c r="K37" s="252"/>
      <c r="L37" s="10"/>
      <c r="M37" s="136"/>
      <c r="N37" s="252" t="s">
        <v>55</v>
      </c>
      <c r="O37" s="252"/>
      <c r="P37" s="10"/>
      <c r="Q37" s="136"/>
      <c r="R37" s="252" t="s">
        <v>55</v>
      </c>
      <c r="S37" s="252"/>
      <c r="T37" s="10"/>
      <c r="U37" s="136">
        <v>2</v>
      </c>
    </row>
    <row r="38" spans="1:21" s="4" customFormat="1" ht="19.05" customHeight="1" x14ac:dyDescent="0.3">
      <c r="A38" s="282"/>
      <c r="B38" s="252" t="s">
        <v>35</v>
      </c>
      <c r="C38" s="252"/>
      <c r="D38" s="10"/>
      <c r="E38" s="136"/>
      <c r="F38" s="252" t="s">
        <v>35</v>
      </c>
      <c r="G38" s="252"/>
      <c r="H38" s="10"/>
      <c r="I38" s="136"/>
      <c r="J38" s="252" t="s">
        <v>35</v>
      </c>
      <c r="K38" s="252"/>
      <c r="L38" s="10"/>
      <c r="M38" s="136"/>
      <c r="N38" s="252" t="s">
        <v>35</v>
      </c>
      <c r="O38" s="252"/>
      <c r="P38" s="10"/>
      <c r="Q38" s="136"/>
      <c r="R38" s="252" t="s">
        <v>35</v>
      </c>
      <c r="S38" s="252"/>
      <c r="T38" s="10"/>
      <c r="U38" s="136">
        <v>1.5</v>
      </c>
    </row>
    <row r="39" spans="1:21" s="4" customFormat="1" ht="19.05" customHeight="1" x14ac:dyDescent="0.3">
      <c r="A39" s="282"/>
      <c r="B39" s="252" t="s">
        <v>37</v>
      </c>
      <c r="C39" s="252"/>
      <c r="D39" s="10"/>
      <c r="E39" s="136"/>
      <c r="F39" s="252" t="s">
        <v>37</v>
      </c>
      <c r="G39" s="252"/>
      <c r="H39" s="10"/>
      <c r="I39" s="136"/>
      <c r="J39" s="252" t="s">
        <v>37</v>
      </c>
      <c r="K39" s="252"/>
      <c r="L39" s="10"/>
      <c r="M39" s="136"/>
      <c r="N39" s="252" t="s">
        <v>37</v>
      </c>
      <c r="O39" s="252"/>
      <c r="P39" s="10"/>
      <c r="Q39" s="136"/>
      <c r="R39" s="252" t="s">
        <v>37</v>
      </c>
      <c r="S39" s="252"/>
      <c r="T39" s="10"/>
      <c r="U39" s="136"/>
    </row>
    <row r="40" spans="1:21" s="4" customFormat="1" ht="19.05" customHeight="1" x14ac:dyDescent="0.3">
      <c r="A40" s="282"/>
      <c r="B40" s="252" t="s">
        <v>24</v>
      </c>
      <c r="C40" s="252"/>
      <c r="D40" s="10"/>
      <c r="E40" s="136"/>
      <c r="F40" s="252" t="s">
        <v>24</v>
      </c>
      <c r="G40" s="252"/>
      <c r="H40" s="10"/>
      <c r="I40" s="136"/>
      <c r="J40" s="252" t="s">
        <v>24</v>
      </c>
      <c r="K40" s="252"/>
      <c r="L40" s="10"/>
      <c r="M40" s="136"/>
      <c r="N40" s="252" t="s">
        <v>24</v>
      </c>
      <c r="O40" s="252"/>
      <c r="P40" s="10"/>
      <c r="Q40" s="136"/>
      <c r="R40" s="252" t="s">
        <v>24</v>
      </c>
      <c r="S40" s="252"/>
      <c r="T40" s="10"/>
      <c r="U40" s="136"/>
    </row>
    <row r="41" spans="1:21" s="4" customFormat="1" ht="19.05" customHeight="1" x14ac:dyDescent="0.3">
      <c r="A41" s="282"/>
      <c r="B41" s="254" t="s">
        <v>26</v>
      </c>
      <c r="C41" s="254"/>
      <c r="D41" s="10"/>
      <c r="E41" s="136"/>
      <c r="F41" s="254" t="s">
        <v>26</v>
      </c>
      <c r="G41" s="254"/>
      <c r="H41" s="10"/>
      <c r="I41" s="136"/>
      <c r="J41" s="254" t="s">
        <v>26</v>
      </c>
      <c r="K41" s="254"/>
      <c r="L41" s="10"/>
      <c r="M41" s="136"/>
      <c r="N41" s="254" t="s">
        <v>26</v>
      </c>
      <c r="O41" s="254"/>
      <c r="P41" s="10"/>
      <c r="Q41" s="136"/>
      <c r="R41" s="254" t="s">
        <v>26</v>
      </c>
      <c r="S41" s="254"/>
      <c r="T41" s="10"/>
      <c r="U41" s="136">
        <v>2.2000000000000002</v>
      </c>
    </row>
    <row r="42" spans="1:21" s="4" customFormat="1" ht="19.05" customHeight="1" x14ac:dyDescent="0.3">
      <c r="A42" s="282"/>
      <c r="B42" s="252" t="s">
        <v>39</v>
      </c>
      <c r="C42" s="252"/>
      <c r="D42" s="87"/>
      <c r="E42" s="136"/>
      <c r="F42" s="252" t="s">
        <v>39</v>
      </c>
      <c r="G42" s="252"/>
      <c r="H42" s="87"/>
      <c r="I42" s="136"/>
      <c r="J42" s="252" t="s">
        <v>39</v>
      </c>
      <c r="K42" s="252"/>
      <c r="L42" s="87"/>
      <c r="M42" s="136"/>
      <c r="N42" s="252" t="s">
        <v>39</v>
      </c>
      <c r="O42" s="252"/>
      <c r="P42" s="87"/>
      <c r="Q42" s="136"/>
      <c r="R42" s="252" t="s">
        <v>39</v>
      </c>
      <c r="S42" s="252"/>
      <c r="T42" s="87"/>
      <c r="U42" s="136">
        <v>735</v>
      </c>
    </row>
    <row r="43" spans="1:21" s="13" customFormat="1" ht="25.5" customHeight="1" x14ac:dyDescent="0.3">
      <c r="A43" s="121"/>
      <c r="B43" s="17" t="s">
        <v>6</v>
      </c>
      <c r="C43" s="17"/>
      <c r="D43" s="17"/>
      <c r="E43" s="17"/>
      <c r="F43" s="17"/>
      <c r="G43" s="17"/>
      <c r="H43" s="17" t="s">
        <v>23</v>
      </c>
      <c r="I43" s="17"/>
      <c r="J43" s="17"/>
      <c r="K43" s="17"/>
      <c r="L43" s="17"/>
      <c r="M43" s="17"/>
      <c r="N43" s="9"/>
      <c r="O43" s="9"/>
      <c r="P43" s="255" t="s">
        <v>7</v>
      </c>
      <c r="Q43" s="255"/>
      <c r="R43" s="1"/>
      <c r="S43" s="1"/>
      <c r="T43" s="1"/>
      <c r="U43" s="1"/>
    </row>
    <row r="44" spans="1:21" s="14" customFormat="1" ht="20.100000000000001" customHeight="1" x14ac:dyDescent="0.3">
      <c r="A44" s="330" t="s">
        <v>271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</row>
    <row r="45" spans="1:21" s="14" customFormat="1" ht="20.100000000000001" customHeight="1" x14ac:dyDescent="0.3">
      <c r="A45" s="122" t="s">
        <v>22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5"/>
      <c r="O45" s="15"/>
      <c r="P45" s="15"/>
      <c r="Q45" s="15"/>
      <c r="R45" s="15"/>
      <c r="S45" s="15"/>
      <c r="T45" s="15"/>
      <c r="U45" s="15"/>
    </row>
    <row r="46" spans="1:21" s="14" customFormat="1" ht="20.100000000000001" customHeight="1" x14ac:dyDescent="0.3">
      <c r="A46" s="330" t="s">
        <v>13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</row>
  </sheetData>
  <mergeCells count="103"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B35:C35"/>
    <mergeCell ref="F35:G35"/>
    <mergeCell ref="J35:K35"/>
    <mergeCell ref="N35:O35"/>
    <mergeCell ref="A33:A34"/>
    <mergeCell ref="R22:R26"/>
    <mergeCell ref="A27:A32"/>
    <mergeCell ref="B27:B32"/>
    <mergeCell ref="F27:F32"/>
    <mergeCell ref="J27:J32"/>
    <mergeCell ref="N27:N32"/>
    <mergeCell ref="R27:R32"/>
    <mergeCell ref="A22:A26"/>
    <mergeCell ref="B22:B26"/>
    <mergeCell ref="F22:F26"/>
    <mergeCell ref="J22:J26"/>
    <mergeCell ref="N22:N26"/>
    <mergeCell ref="A17:A21"/>
    <mergeCell ref="B17:B21"/>
    <mergeCell ref="F17:F21"/>
    <mergeCell ref="J17:J21"/>
    <mergeCell ref="N17:N21"/>
    <mergeCell ref="C18:C19"/>
    <mergeCell ref="G18:G19"/>
    <mergeCell ref="K18:K19"/>
    <mergeCell ref="S18:S19"/>
    <mergeCell ref="C20:C21"/>
    <mergeCell ref="G20:G21"/>
    <mergeCell ref="K20:K21"/>
    <mergeCell ref="O20:O21"/>
    <mergeCell ref="S20:S21"/>
    <mergeCell ref="R17:R21"/>
    <mergeCell ref="O18:O19"/>
    <mergeCell ref="A7:A11"/>
    <mergeCell ref="B7:B11"/>
    <mergeCell ref="F7:F11"/>
    <mergeCell ref="N7:N11"/>
    <mergeCell ref="R7:R11"/>
    <mergeCell ref="J7:J11"/>
    <mergeCell ref="A12:A16"/>
    <mergeCell ref="B12:B16"/>
    <mergeCell ref="F12:F16"/>
    <mergeCell ref="N12:N16"/>
    <mergeCell ref="R12:R16"/>
    <mergeCell ref="J12:J16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10" zoomScale="60" zoomScaleNormal="100" workbookViewId="0">
      <selection activeCell="P23" sqref="P23"/>
    </sheetView>
  </sheetViews>
  <sheetFormatPr defaultColWidth="9" defaultRowHeight="16.2" x14ac:dyDescent="0.3"/>
  <cols>
    <col min="1" max="2" width="7.6640625" style="6" customWidth="1"/>
    <col min="3" max="3" width="12.6640625" style="6" customWidth="1"/>
    <col min="4" max="6" width="7.6640625" style="6" customWidth="1"/>
    <col min="7" max="7" width="12.6640625" style="6" customWidth="1"/>
    <col min="8" max="8" width="7.6640625" style="6" customWidth="1"/>
    <col min="9" max="10" width="7.6640625" style="1" customWidth="1"/>
    <col min="11" max="11" width="12.6640625" style="1" customWidth="1"/>
    <col min="12" max="14" width="7.6640625" style="1" customWidth="1"/>
    <col min="15" max="15" width="12.6640625" style="1" customWidth="1"/>
    <col min="16" max="18" width="7.6640625" style="1" customWidth="1"/>
    <col min="19" max="19" width="12.6640625" style="1" customWidth="1"/>
    <col min="20" max="21" width="7.6640625" style="1" customWidth="1"/>
    <col min="22" max="16384" width="9" style="1"/>
  </cols>
  <sheetData>
    <row r="1" spans="1:21" ht="28.5" customHeight="1" x14ac:dyDescent="0.3">
      <c r="A1" s="251" t="str">
        <f>工作表1!A1</f>
        <v xml:space="preserve"> 屏東縣東寧.竹田國民小學110年11月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7" t="str">
        <f>工作表1!G3</f>
        <v>3週學生午餐食譜(自設廚房)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4">
      <c r="A2" s="17" t="str">
        <f>工作表1!A3</f>
        <v>供應人數：670人</v>
      </c>
      <c r="B2" s="18"/>
      <c r="C2" s="18"/>
      <c r="D2" s="18"/>
      <c r="E2" s="18"/>
      <c r="F2" s="18"/>
      <c r="G2" s="19" t="s">
        <v>47</v>
      </c>
      <c r="H2" s="19"/>
      <c r="I2" s="19"/>
      <c r="J2" s="19"/>
      <c r="K2" s="19"/>
      <c r="L2" s="19" t="str">
        <f>工作表1!A4</f>
        <v>食材供應商：西台餐廳</v>
      </c>
      <c r="M2" s="19"/>
      <c r="O2" s="19"/>
      <c r="P2" s="19" t="str">
        <f>工作表1!A5</f>
        <v>電話：08-7792135</v>
      </c>
      <c r="Q2" s="19"/>
      <c r="R2" s="16"/>
      <c r="S2" s="289">
        <f>工作表1!A6</f>
        <v>44482</v>
      </c>
      <c r="T2" s="289"/>
      <c r="U2" s="85" t="s">
        <v>48</v>
      </c>
    </row>
    <row r="3" spans="1:21" ht="19.05" customHeight="1" x14ac:dyDescent="0.3">
      <c r="A3" s="86" t="s">
        <v>2</v>
      </c>
      <c r="B3" s="336">
        <v>44515</v>
      </c>
      <c r="C3" s="337"/>
      <c r="D3" s="338" t="s">
        <v>27</v>
      </c>
      <c r="E3" s="338"/>
      <c r="F3" s="336">
        <v>44516</v>
      </c>
      <c r="G3" s="337"/>
      <c r="H3" s="338" t="s">
        <v>28</v>
      </c>
      <c r="I3" s="292"/>
      <c r="J3" s="339">
        <v>44517</v>
      </c>
      <c r="K3" s="337"/>
      <c r="L3" s="338" t="s">
        <v>29</v>
      </c>
      <c r="M3" s="338"/>
      <c r="N3" s="336">
        <v>44518</v>
      </c>
      <c r="O3" s="337"/>
      <c r="P3" s="338" t="s">
        <v>30</v>
      </c>
      <c r="Q3" s="292"/>
      <c r="R3" s="339">
        <v>44519</v>
      </c>
      <c r="S3" s="337"/>
      <c r="T3" s="338" t="s">
        <v>31</v>
      </c>
      <c r="U3" s="292"/>
    </row>
    <row r="4" spans="1:21" s="13" customFormat="1" ht="19.05" customHeight="1" x14ac:dyDescent="0.3">
      <c r="A4" s="126" t="s">
        <v>3</v>
      </c>
      <c r="B4" s="127" t="s">
        <v>50</v>
      </c>
      <c r="C4" s="126" t="s">
        <v>25</v>
      </c>
      <c r="D4" s="127" t="s">
        <v>41</v>
      </c>
      <c r="E4" s="133" t="s">
        <v>32</v>
      </c>
      <c r="F4" s="127" t="s">
        <v>50</v>
      </c>
      <c r="G4" s="126" t="s">
        <v>25</v>
      </c>
      <c r="H4" s="127" t="s">
        <v>41</v>
      </c>
      <c r="I4" s="127" t="s">
        <v>32</v>
      </c>
      <c r="J4" s="134" t="s">
        <v>50</v>
      </c>
      <c r="K4" s="126" t="s">
        <v>25</v>
      </c>
      <c r="L4" s="127" t="s">
        <v>41</v>
      </c>
      <c r="M4" s="133" t="s">
        <v>33</v>
      </c>
      <c r="N4" s="127" t="s">
        <v>50</v>
      </c>
      <c r="O4" s="126" t="s">
        <v>25</v>
      </c>
      <c r="P4" s="127" t="s">
        <v>41</v>
      </c>
      <c r="Q4" s="127" t="s">
        <v>32</v>
      </c>
      <c r="R4" s="134" t="s">
        <v>50</v>
      </c>
      <c r="S4" s="126" t="s">
        <v>25</v>
      </c>
      <c r="T4" s="127" t="s">
        <v>41</v>
      </c>
      <c r="U4" s="127" t="s">
        <v>33</v>
      </c>
    </row>
    <row r="5" spans="1:21" s="140" customFormat="1" ht="16.5" customHeight="1" x14ac:dyDescent="0.3">
      <c r="A5" s="256" t="s">
        <v>190</v>
      </c>
      <c r="B5" s="257" t="s">
        <v>153</v>
      </c>
      <c r="C5" s="195" t="s">
        <v>225</v>
      </c>
      <c r="D5" s="171">
        <f>1000/670*E5</f>
        <v>100</v>
      </c>
      <c r="E5" s="172" t="s">
        <v>430</v>
      </c>
      <c r="F5" s="257" t="s">
        <v>302</v>
      </c>
      <c r="G5" s="195" t="s">
        <v>303</v>
      </c>
      <c r="H5" s="171">
        <f>1000/670*I5</f>
        <v>74.626865671641795</v>
      </c>
      <c r="I5" s="175" t="s">
        <v>312</v>
      </c>
      <c r="J5" s="260" t="s">
        <v>152</v>
      </c>
      <c r="K5" s="185" t="s">
        <v>337</v>
      </c>
      <c r="L5" s="171">
        <f>1000/670*M5</f>
        <v>100</v>
      </c>
      <c r="M5" s="172" t="s">
        <v>434</v>
      </c>
      <c r="N5" s="257" t="s">
        <v>226</v>
      </c>
      <c r="O5" s="195" t="s">
        <v>368</v>
      </c>
      <c r="P5" s="171">
        <f>1000/670*Q5</f>
        <v>85.074626865671647</v>
      </c>
      <c r="Q5" s="175" t="s">
        <v>435</v>
      </c>
      <c r="R5" s="260" t="s">
        <v>188</v>
      </c>
      <c r="S5" s="195" t="s">
        <v>68</v>
      </c>
      <c r="T5" s="171">
        <f>1000/670*U5</f>
        <v>100</v>
      </c>
      <c r="U5" s="175" t="s">
        <v>430</v>
      </c>
    </row>
    <row r="6" spans="1:21" s="140" customFormat="1" ht="16.5" customHeight="1" x14ac:dyDescent="0.3">
      <c r="A6" s="256"/>
      <c r="B6" s="258"/>
      <c r="C6" s="185"/>
      <c r="D6" s="171"/>
      <c r="E6" s="172"/>
      <c r="F6" s="258"/>
      <c r="G6" s="185" t="s">
        <v>304</v>
      </c>
      <c r="H6" s="171">
        <f>1000/670*I6</f>
        <v>25.373134328358212</v>
      </c>
      <c r="I6" s="175" t="s">
        <v>432</v>
      </c>
      <c r="J6" s="261"/>
      <c r="K6" s="185"/>
      <c r="L6" s="171"/>
      <c r="M6" s="172"/>
      <c r="N6" s="258"/>
      <c r="O6" s="185" t="s">
        <v>345</v>
      </c>
      <c r="P6" s="171">
        <f>1000/670*Q6</f>
        <v>14.925373134328359</v>
      </c>
      <c r="Q6" s="175" t="s">
        <v>346</v>
      </c>
      <c r="R6" s="261"/>
      <c r="S6" s="185"/>
      <c r="T6" s="171"/>
      <c r="U6" s="175"/>
    </row>
    <row r="7" spans="1:21" s="138" customFormat="1" ht="16.5" customHeight="1" x14ac:dyDescent="0.3">
      <c r="A7" s="331" t="s">
        <v>186</v>
      </c>
      <c r="B7" s="274" t="s">
        <v>448</v>
      </c>
      <c r="C7" s="25" t="s">
        <v>375</v>
      </c>
      <c r="D7" s="171">
        <f>1000/670*E7</f>
        <v>71.641791044776127</v>
      </c>
      <c r="E7" s="172" t="s">
        <v>388</v>
      </c>
      <c r="F7" s="310" t="s">
        <v>305</v>
      </c>
      <c r="G7" s="178" t="s">
        <v>306</v>
      </c>
      <c r="H7" s="171">
        <f>1000/670*I7</f>
        <v>67.164179104477611</v>
      </c>
      <c r="I7" s="175" t="s">
        <v>309</v>
      </c>
      <c r="J7" s="269" t="s">
        <v>336</v>
      </c>
      <c r="K7" s="181" t="s">
        <v>142</v>
      </c>
      <c r="L7" s="171">
        <f>1000/670*M7</f>
        <v>29.850746268656717</v>
      </c>
      <c r="M7" s="172" t="s">
        <v>338</v>
      </c>
      <c r="N7" s="274" t="s">
        <v>449</v>
      </c>
      <c r="O7" s="25" t="s">
        <v>371</v>
      </c>
      <c r="P7" s="171">
        <f>1000/670*Q7</f>
        <v>74.626865671641795</v>
      </c>
      <c r="Q7" s="175" t="s">
        <v>414</v>
      </c>
      <c r="R7" s="333" t="s">
        <v>183</v>
      </c>
      <c r="S7" s="180" t="s">
        <v>386</v>
      </c>
      <c r="T7" s="171">
        <f>1000/670*U7</f>
        <v>119.40298507462687</v>
      </c>
      <c r="U7" s="175" t="s">
        <v>182</v>
      </c>
    </row>
    <row r="8" spans="1:21" s="138" customFormat="1" ht="16.5" customHeight="1" x14ac:dyDescent="0.3">
      <c r="A8" s="332"/>
      <c r="B8" s="274"/>
      <c r="C8" s="30" t="s">
        <v>373</v>
      </c>
      <c r="D8" s="171">
        <f t="shared" ref="D8:D17" si="0">1000/670*E8</f>
        <v>14.925373134328359</v>
      </c>
      <c r="E8" s="172" t="s">
        <v>389</v>
      </c>
      <c r="F8" s="310"/>
      <c r="G8" s="178" t="s">
        <v>307</v>
      </c>
      <c r="H8" s="171">
        <f t="shared" ref="H8:H17" si="1">1000/670*I8</f>
        <v>14.925373134328359</v>
      </c>
      <c r="I8" s="175" t="s">
        <v>310</v>
      </c>
      <c r="J8" s="269"/>
      <c r="K8" s="185" t="s">
        <v>339</v>
      </c>
      <c r="L8" s="171">
        <f t="shared" ref="L8:L12" si="2">1000/670*M8</f>
        <v>1.791044776119403</v>
      </c>
      <c r="M8" s="155" t="s">
        <v>341</v>
      </c>
      <c r="N8" s="274"/>
      <c r="O8" s="30" t="s">
        <v>372</v>
      </c>
      <c r="P8" s="171">
        <f t="shared" ref="P8:P17" si="3">1000/670*Q8</f>
        <v>10.447761194029852</v>
      </c>
      <c r="Q8" s="151" t="s">
        <v>392</v>
      </c>
      <c r="R8" s="334"/>
      <c r="S8" s="157" t="s">
        <v>180</v>
      </c>
      <c r="T8" s="171">
        <f t="shared" ref="T8:T17" si="4">1000/670*U8</f>
        <v>13.432835820895523</v>
      </c>
      <c r="U8" s="151" t="s">
        <v>179</v>
      </c>
    </row>
    <row r="9" spans="1:21" s="138" customFormat="1" ht="16.5" customHeight="1" x14ac:dyDescent="0.3">
      <c r="A9" s="332"/>
      <c r="B9" s="274"/>
      <c r="C9" s="245" t="s">
        <v>376</v>
      </c>
      <c r="D9" s="171">
        <f t="shared" si="0"/>
        <v>4.477611940298508</v>
      </c>
      <c r="E9" s="155" t="s">
        <v>390</v>
      </c>
      <c r="F9" s="310"/>
      <c r="G9" s="180" t="s">
        <v>308</v>
      </c>
      <c r="H9" s="171">
        <f t="shared" si="1"/>
        <v>7.4626865671641793</v>
      </c>
      <c r="I9" s="177" t="s">
        <v>311</v>
      </c>
      <c r="J9" s="269"/>
      <c r="K9" s="185" t="s">
        <v>340</v>
      </c>
      <c r="L9" s="171">
        <f t="shared" si="2"/>
        <v>1.791044776119403</v>
      </c>
      <c r="M9" s="155" t="s">
        <v>85</v>
      </c>
      <c r="N9" s="274"/>
      <c r="O9" s="30" t="s">
        <v>373</v>
      </c>
      <c r="P9" s="171">
        <f t="shared" si="3"/>
        <v>14.925373134328359</v>
      </c>
      <c r="Q9" s="151" t="s">
        <v>389</v>
      </c>
      <c r="R9" s="334"/>
      <c r="S9" s="157" t="s">
        <v>272</v>
      </c>
      <c r="T9" s="171">
        <f t="shared" si="4"/>
        <v>0.89552238805970152</v>
      </c>
      <c r="U9" s="151" t="s">
        <v>283</v>
      </c>
    </row>
    <row r="10" spans="1:21" s="138" customFormat="1" ht="16.5" customHeight="1" x14ac:dyDescent="0.3">
      <c r="A10" s="332"/>
      <c r="B10" s="274"/>
      <c r="C10" s="24" t="s">
        <v>377</v>
      </c>
      <c r="D10" s="171">
        <f t="shared" si="0"/>
        <v>1.791044776119403</v>
      </c>
      <c r="E10" s="155" t="s">
        <v>391</v>
      </c>
      <c r="F10" s="310"/>
      <c r="G10" s="178"/>
      <c r="H10" s="171"/>
      <c r="I10" s="208"/>
      <c r="J10" s="269"/>
      <c r="K10" s="185" t="s">
        <v>342</v>
      </c>
      <c r="L10" s="171">
        <f t="shared" si="2"/>
        <v>1.791044776119403</v>
      </c>
      <c r="M10" s="155" t="s">
        <v>85</v>
      </c>
      <c r="N10" s="274"/>
      <c r="O10" s="24" t="s">
        <v>374</v>
      </c>
      <c r="P10" s="171">
        <f t="shared" si="3"/>
        <v>2.9850746268656718</v>
      </c>
      <c r="Q10" s="151" t="s">
        <v>393</v>
      </c>
      <c r="R10" s="334"/>
      <c r="S10" s="157"/>
      <c r="T10" s="171"/>
      <c r="U10" s="151"/>
    </row>
    <row r="11" spans="1:21" s="138" customFormat="1" ht="16.5" customHeight="1" x14ac:dyDescent="0.3">
      <c r="A11" s="332"/>
      <c r="B11" s="274"/>
      <c r="C11" s="185"/>
      <c r="D11" s="171"/>
      <c r="E11" s="155"/>
      <c r="F11" s="310"/>
      <c r="G11" s="157"/>
      <c r="H11" s="171"/>
      <c r="I11" s="151"/>
      <c r="J11" s="269"/>
      <c r="K11" s="185"/>
      <c r="L11" s="171"/>
      <c r="M11" s="151"/>
      <c r="N11" s="274"/>
      <c r="O11" s="24" t="s">
        <v>450</v>
      </c>
      <c r="P11" s="171"/>
      <c r="Q11" s="151"/>
      <c r="R11" s="335"/>
      <c r="S11" s="157"/>
      <c r="T11" s="171"/>
      <c r="U11" s="151"/>
    </row>
    <row r="12" spans="1:21" s="138" customFormat="1" ht="16.5" customHeight="1" x14ac:dyDescent="0.3">
      <c r="A12" s="331" t="s">
        <v>178</v>
      </c>
      <c r="B12" s="310" t="s">
        <v>229</v>
      </c>
      <c r="C12" s="180" t="s">
        <v>122</v>
      </c>
      <c r="D12" s="171">
        <f t="shared" si="0"/>
        <v>0.89552238805970152</v>
      </c>
      <c r="E12" s="175" t="s">
        <v>176</v>
      </c>
      <c r="F12" s="310" t="s">
        <v>335</v>
      </c>
      <c r="G12" s="188" t="s">
        <v>194</v>
      </c>
      <c r="H12" s="171">
        <f t="shared" si="1"/>
        <v>29.850746268656717</v>
      </c>
      <c r="I12" s="175" t="s">
        <v>314</v>
      </c>
      <c r="J12" s="276" t="s">
        <v>343</v>
      </c>
      <c r="K12" s="181" t="s">
        <v>124</v>
      </c>
      <c r="L12" s="171">
        <f t="shared" si="2"/>
        <v>22.388059701492537</v>
      </c>
      <c r="M12" s="172" t="s">
        <v>76</v>
      </c>
      <c r="N12" s="274" t="s">
        <v>177</v>
      </c>
      <c r="O12" s="207" t="s">
        <v>114</v>
      </c>
      <c r="P12" s="171">
        <f t="shared" si="3"/>
        <v>0.89552238805970152</v>
      </c>
      <c r="Q12" s="172" t="s">
        <v>176</v>
      </c>
      <c r="R12" s="274" t="s">
        <v>175</v>
      </c>
      <c r="S12" s="157" t="s">
        <v>133</v>
      </c>
      <c r="T12" s="171">
        <f t="shared" si="4"/>
        <v>44.776119402985074</v>
      </c>
      <c r="U12" s="175" t="s">
        <v>174</v>
      </c>
    </row>
    <row r="13" spans="1:21" s="138" customFormat="1" ht="16.5" customHeight="1" x14ac:dyDescent="0.3">
      <c r="A13" s="332"/>
      <c r="B13" s="310"/>
      <c r="C13" s="180" t="s">
        <v>118</v>
      </c>
      <c r="D13" s="171">
        <f t="shared" si="0"/>
        <v>59.701492537313435</v>
      </c>
      <c r="E13" s="175" t="s">
        <v>117</v>
      </c>
      <c r="F13" s="310"/>
      <c r="G13" s="188" t="s">
        <v>313</v>
      </c>
      <c r="H13" s="171">
        <f t="shared" si="1"/>
        <v>44.776119402985074</v>
      </c>
      <c r="I13" s="175" t="s">
        <v>315</v>
      </c>
      <c r="J13" s="269"/>
      <c r="K13" s="181"/>
      <c r="L13" s="171"/>
      <c r="M13" s="172"/>
      <c r="N13" s="274"/>
      <c r="O13" s="207" t="s">
        <v>173</v>
      </c>
      <c r="P13" s="241">
        <f t="shared" si="3"/>
        <v>0.44776119402985076</v>
      </c>
      <c r="Q13" s="172" t="s">
        <v>172</v>
      </c>
      <c r="R13" s="274"/>
      <c r="S13" s="157" t="s">
        <v>171</v>
      </c>
      <c r="T13" s="171">
        <f t="shared" si="4"/>
        <v>14.925373134328359</v>
      </c>
      <c r="U13" s="175" t="s">
        <v>90</v>
      </c>
    </row>
    <row r="14" spans="1:21" s="138" customFormat="1" ht="16.5" customHeight="1" x14ac:dyDescent="0.3">
      <c r="A14" s="332"/>
      <c r="B14" s="310"/>
      <c r="C14" s="180" t="s">
        <v>112</v>
      </c>
      <c r="D14" s="171">
        <f t="shared" si="0"/>
        <v>8.9552238805970159</v>
      </c>
      <c r="E14" s="175" t="s">
        <v>84</v>
      </c>
      <c r="F14" s="310"/>
      <c r="G14" s="188" t="s">
        <v>116</v>
      </c>
      <c r="H14" s="171">
        <f t="shared" si="1"/>
        <v>4.477611940298508</v>
      </c>
      <c r="I14" s="175" t="s">
        <v>316</v>
      </c>
      <c r="J14" s="269"/>
      <c r="K14" s="185"/>
      <c r="L14" s="171"/>
      <c r="M14" s="172"/>
      <c r="N14" s="274"/>
      <c r="O14" s="207" t="s">
        <v>170</v>
      </c>
      <c r="P14" s="171">
        <f t="shared" si="3"/>
        <v>74.626865671641795</v>
      </c>
      <c r="Q14" s="172" t="s">
        <v>102</v>
      </c>
      <c r="R14" s="274"/>
      <c r="S14" s="157" t="s">
        <v>168</v>
      </c>
      <c r="T14" s="171">
        <f t="shared" si="4"/>
        <v>14.925373134328359</v>
      </c>
      <c r="U14" s="175" t="s">
        <v>106</v>
      </c>
    </row>
    <row r="15" spans="1:21" s="138" customFormat="1" ht="16.5" customHeight="1" x14ac:dyDescent="0.3">
      <c r="A15" s="332"/>
      <c r="B15" s="310"/>
      <c r="C15" s="157" t="s">
        <v>105</v>
      </c>
      <c r="D15" s="171">
        <f t="shared" si="0"/>
        <v>8.9552238805970159</v>
      </c>
      <c r="E15" s="151" t="s">
        <v>84</v>
      </c>
      <c r="F15" s="310"/>
      <c r="G15" s="187"/>
      <c r="H15" s="171"/>
      <c r="I15" s="175"/>
      <c r="J15" s="269"/>
      <c r="K15" s="185"/>
      <c r="L15" s="171"/>
      <c r="M15" s="155"/>
      <c r="N15" s="274"/>
      <c r="O15" s="207" t="s">
        <v>169</v>
      </c>
      <c r="P15" s="171">
        <f t="shared" si="3"/>
        <v>4.477611940298508</v>
      </c>
      <c r="Q15" s="155" t="s">
        <v>115</v>
      </c>
      <c r="R15" s="274"/>
      <c r="S15" s="186"/>
      <c r="T15" s="171"/>
      <c r="U15" s="151"/>
    </row>
    <row r="16" spans="1:21" s="138" customFormat="1" ht="16.5" customHeight="1" x14ac:dyDescent="0.3">
      <c r="A16" s="332"/>
      <c r="B16" s="310"/>
      <c r="C16" s="157"/>
      <c r="D16" s="171"/>
      <c r="E16" s="151"/>
      <c r="F16" s="310"/>
      <c r="G16" s="157"/>
      <c r="H16" s="171"/>
      <c r="I16" s="159"/>
      <c r="J16" s="269"/>
      <c r="K16" s="185"/>
      <c r="L16" s="171"/>
      <c r="M16" s="155"/>
      <c r="N16" s="274"/>
      <c r="O16" s="181" t="s">
        <v>168</v>
      </c>
      <c r="P16" s="171">
        <f t="shared" si="3"/>
        <v>4.477611940298508</v>
      </c>
      <c r="Q16" s="155" t="s">
        <v>104</v>
      </c>
      <c r="R16" s="274"/>
      <c r="S16" s="166"/>
      <c r="T16" s="171"/>
      <c r="U16" s="151"/>
    </row>
    <row r="17" spans="1:21" s="4" customFormat="1" ht="19.05" customHeight="1" x14ac:dyDescent="0.3">
      <c r="A17" s="262" t="s">
        <v>14</v>
      </c>
      <c r="B17" s="273" t="s">
        <v>15</v>
      </c>
      <c r="C17" s="26" t="s">
        <v>416</v>
      </c>
      <c r="D17" s="171">
        <f t="shared" si="0"/>
        <v>74.626865671641795</v>
      </c>
      <c r="E17" s="132">
        <v>50</v>
      </c>
      <c r="F17" s="273" t="s">
        <v>15</v>
      </c>
      <c r="G17" s="26" t="s">
        <v>417</v>
      </c>
      <c r="H17" s="171">
        <f t="shared" si="1"/>
        <v>74.626865671641795</v>
      </c>
      <c r="I17" s="126">
        <v>50</v>
      </c>
      <c r="J17" s="341" t="s">
        <v>15</v>
      </c>
      <c r="K17" s="26"/>
      <c r="L17" s="171"/>
      <c r="M17" s="132"/>
      <c r="N17" s="273" t="s">
        <v>15</v>
      </c>
      <c r="O17" s="26" t="s">
        <v>418</v>
      </c>
      <c r="P17" s="171">
        <f t="shared" si="3"/>
        <v>74.626865671641795</v>
      </c>
      <c r="Q17" s="126">
        <v>50</v>
      </c>
      <c r="R17" s="341" t="s">
        <v>15</v>
      </c>
      <c r="S17" s="26" t="s">
        <v>411</v>
      </c>
      <c r="T17" s="171">
        <f t="shared" si="4"/>
        <v>74.626865671641795</v>
      </c>
      <c r="U17" s="86">
        <v>50</v>
      </c>
    </row>
    <row r="18" spans="1:21" s="4" customFormat="1" ht="19.05" customHeight="1" x14ac:dyDescent="0.25">
      <c r="A18" s="262"/>
      <c r="B18" s="273"/>
      <c r="C18" s="342" t="s">
        <v>18</v>
      </c>
      <c r="D18" s="2"/>
      <c r="E18" s="40"/>
      <c r="F18" s="273"/>
      <c r="G18" s="344" t="s">
        <v>21</v>
      </c>
      <c r="H18" s="2"/>
      <c r="I18" s="77"/>
      <c r="J18" s="341"/>
      <c r="K18" s="271" t="s">
        <v>18</v>
      </c>
      <c r="L18" s="2"/>
      <c r="M18" s="40"/>
      <c r="N18" s="273"/>
      <c r="O18" s="344" t="s">
        <v>20</v>
      </c>
      <c r="P18" s="2"/>
      <c r="Q18" s="77"/>
      <c r="R18" s="341"/>
      <c r="S18" s="271" t="s">
        <v>18</v>
      </c>
      <c r="T18" s="2"/>
      <c r="U18" s="5"/>
    </row>
    <row r="19" spans="1:21" s="4" customFormat="1" ht="19.05" customHeight="1" x14ac:dyDescent="0.25">
      <c r="A19" s="262"/>
      <c r="B19" s="273"/>
      <c r="C19" s="343"/>
      <c r="D19" s="2"/>
      <c r="E19" s="40"/>
      <c r="F19" s="273"/>
      <c r="G19" s="345"/>
      <c r="H19" s="2"/>
      <c r="I19" s="77"/>
      <c r="J19" s="341"/>
      <c r="K19" s="272"/>
      <c r="L19" s="2"/>
      <c r="M19" s="40"/>
      <c r="N19" s="273"/>
      <c r="O19" s="345"/>
      <c r="P19" s="2"/>
      <c r="Q19" s="77"/>
      <c r="R19" s="341"/>
      <c r="S19" s="272"/>
      <c r="T19" s="2"/>
      <c r="U19" s="5"/>
    </row>
    <row r="20" spans="1:21" s="4" customFormat="1" ht="19.05" customHeight="1" x14ac:dyDescent="0.25">
      <c r="A20" s="262"/>
      <c r="B20" s="273"/>
      <c r="C20" s="340" t="s">
        <v>16</v>
      </c>
      <c r="D20" s="2"/>
      <c r="E20" s="40"/>
      <c r="F20" s="273"/>
      <c r="G20" s="340" t="s">
        <v>16</v>
      </c>
      <c r="H20" s="2"/>
      <c r="I20" s="77"/>
      <c r="J20" s="341"/>
      <c r="K20" s="340" t="s">
        <v>77</v>
      </c>
      <c r="L20" s="2"/>
      <c r="M20" s="40"/>
      <c r="N20" s="273"/>
      <c r="O20" s="340" t="s">
        <v>16</v>
      </c>
      <c r="P20" s="2"/>
      <c r="Q20" s="77"/>
      <c r="R20" s="341"/>
      <c r="S20" s="340" t="s">
        <v>16</v>
      </c>
      <c r="T20" s="2"/>
      <c r="U20" s="5"/>
    </row>
    <row r="21" spans="1:21" s="4" customFormat="1" ht="19.05" customHeight="1" x14ac:dyDescent="0.25">
      <c r="A21" s="262"/>
      <c r="B21" s="273"/>
      <c r="C21" s="340"/>
      <c r="D21" s="2"/>
      <c r="E21" s="40"/>
      <c r="F21" s="273"/>
      <c r="G21" s="340"/>
      <c r="H21" s="2"/>
      <c r="I21" s="77"/>
      <c r="J21" s="341"/>
      <c r="K21" s="340"/>
      <c r="L21" s="2"/>
      <c r="M21" s="40"/>
      <c r="N21" s="273"/>
      <c r="O21" s="340"/>
      <c r="P21" s="2"/>
      <c r="Q21" s="77"/>
      <c r="R21" s="341"/>
      <c r="S21" s="340"/>
      <c r="T21" s="2"/>
      <c r="U21" s="5"/>
    </row>
    <row r="22" spans="1:21" s="4" customFormat="1" ht="19.05" customHeight="1" x14ac:dyDescent="0.25">
      <c r="A22" s="262" t="s">
        <v>9</v>
      </c>
      <c r="B22" s="264"/>
      <c r="C22" s="3"/>
      <c r="D22" s="2"/>
      <c r="E22" s="40"/>
      <c r="F22" s="264"/>
      <c r="G22" s="3"/>
      <c r="H22" s="2"/>
      <c r="I22" s="77"/>
      <c r="J22" s="347"/>
      <c r="K22" s="3"/>
      <c r="L22" s="2"/>
      <c r="M22" s="40"/>
      <c r="N22" s="264"/>
      <c r="O22" s="3"/>
      <c r="P22" s="2"/>
      <c r="Q22" s="77"/>
      <c r="R22" s="347"/>
      <c r="S22" s="3"/>
      <c r="T22" s="2"/>
      <c r="U22" s="5"/>
    </row>
    <row r="23" spans="1:21" s="4" customFormat="1" ht="19.05" customHeight="1" x14ac:dyDescent="0.25">
      <c r="A23" s="263"/>
      <c r="B23" s="265"/>
      <c r="C23" s="3"/>
      <c r="D23" s="2"/>
      <c r="E23" s="40"/>
      <c r="F23" s="265"/>
      <c r="G23" s="3"/>
      <c r="H23" s="2"/>
      <c r="I23" s="77"/>
      <c r="J23" s="348"/>
      <c r="K23" s="3"/>
      <c r="L23" s="2"/>
      <c r="M23" s="40"/>
      <c r="N23" s="265"/>
      <c r="O23" s="3"/>
      <c r="P23" s="2"/>
      <c r="Q23" s="77"/>
      <c r="R23" s="348"/>
      <c r="S23" s="3"/>
      <c r="T23" s="2"/>
      <c r="U23" s="5"/>
    </row>
    <row r="24" spans="1:21" s="4" customFormat="1" ht="19.05" customHeight="1" x14ac:dyDescent="0.25">
      <c r="A24" s="263"/>
      <c r="B24" s="265"/>
      <c r="C24" s="3"/>
      <c r="D24" s="2"/>
      <c r="E24" s="40"/>
      <c r="F24" s="265"/>
      <c r="G24" s="3"/>
      <c r="H24" s="2"/>
      <c r="I24" s="77"/>
      <c r="J24" s="348"/>
      <c r="K24" s="3"/>
      <c r="L24" s="2"/>
      <c r="M24" s="40"/>
      <c r="N24" s="265"/>
      <c r="O24" s="3"/>
      <c r="P24" s="2"/>
      <c r="Q24" s="77"/>
      <c r="R24" s="348"/>
      <c r="S24" s="3"/>
      <c r="T24" s="2"/>
      <c r="U24" s="5"/>
    </row>
    <row r="25" spans="1:21" s="4" customFormat="1" ht="19.05" customHeight="1" x14ac:dyDescent="0.25">
      <c r="A25" s="263"/>
      <c r="B25" s="265"/>
      <c r="C25" s="3"/>
      <c r="D25" s="2"/>
      <c r="E25" s="40"/>
      <c r="F25" s="265"/>
      <c r="G25" s="3"/>
      <c r="H25" s="2"/>
      <c r="I25" s="77"/>
      <c r="J25" s="348"/>
      <c r="K25" s="3"/>
      <c r="L25" s="2"/>
      <c r="M25" s="40"/>
      <c r="N25" s="265"/>
      <c r="O25" s="3"/>
      <c r="P25" s="2"/>
      <c r="Q25" s="77"/>
      <c r="R25" s="348"/>
      <c r="S25" s="3"/>
      <c r="T25" s="2"/>
      <c r="U25" s="5"/>
    </row>
    <row r="26" spans="1:21" s="4" customFormat="1" ht="19.05" customHeight="1" x14ac:dyDescent="0.25">
      <c r="A26" s="263"/>
      <c r="B26" s="265"/>
      <c r="C26" s="3"/>
      <c r="D26" s="2"/>
      <c r="E26" s="40"/>
      <c r="F26" s="265"/>
      <c r="G26" s="3"/>
      <c r="H26" s="2"/>
      <c r="I26" s="77"/>
      <c r="J26" s="348"/>
      <c r="K26" s="3"/>
      <c r="L26" s="2"/>
      <c r="M26" s="40"/>
      <c r="N26" s="265"/>
      <c r="O26" s="3"/>
      <c r="P26" s="2"/>
      <c r="Q26" s="77"/>
      <c r="R26" s="348"/>
      <c r="S26" s="3"/>
      <c r="T26" s="2"/>
      <c r="U26" s="5"/>
    </row>
    <row r="27" spans="1:21" s="138" customFormat="1" ht="16.5" customHeight="1" x14ac:dyDescent="0.3">
      <c r="A27" s="346" t="s">
        <v>167</v>
      </c>
      <c r="B27" s="274" t="s">
        <v>228</v>
      </c>
      <c r="C27" s="170" t="s">
        <v>195</v>
      </c>
      <c r="D27" s="171">
        <f>1000/670*E27</f>
        <v>8.9552238805970159</v>
      </c>
      <c r="E27" s="172" t="s">
        <v>191</v>
      </c>
      <c r="F27" s="310" t="s">
        <v>317</v>
      </c>
      <c r="G27" s="181" t="s">
        <v>318</v>
      </c>
      <c r="H27" s="171">
        <f>1000/670*I27</f>
        <v>29.850746268656717</v>
      </c>
      <c r="I27" s="175" t="s">
        <v>320</v>
      </c>
      <c r="J27" s="269" t="s">
        <v>166</v>
      </c>
      <c r="K27" s="181" t="s">
        <v>94</v>
      </c>
      <c r="L27" s="171">
        <f>1000/670*M27</f>
        <v>26.865671641791046</v>
      </c>
      <c r="M27" s="172" t="s">
        <v>93</v>
      </c>
      <c r="N27" s="274" t="s">
        <v>165</v>
      </c>
      <c r="O27" s="179" t="s">
        <v>164</v>
      </c>
      <c r="P27" s="171">
        <f>1000/670*Q27</f>
        <v>19.402985074626866</v>
      </c>
      <c r="Q27" s="175">
        <v>13</v>
      </c>
      <c r="R27" s="269" t="s">
        <v>420</v>
      </c>
      <c r="S27" s="179" t="s">
        <v>163</v>
      </c>
      <c r="T27" s="171">
        <f>1000/670*U27</f>
        <v>19.402985074626866</v>
      </c>
      <c r="U27" s="175" t="s">
        <v>421</v>
      </c>
    </row>
    <row r="28" spans="1:21" s="138" customFormat="1" ht="16.5" customHeight="1" x14ac:dyDescent="0.3">
      <c r="A28" s="346"/>
      <c r="B28" s="274"/>
      <c r="C28" s="138" t="s">
        <v>192</v>
      </c>
      <c r="D28" s="171">
        <f t="shared" ref="D28:D29" si="5">1000/670*E28</f>
        <v>14.925373134328359</v>
      </c>
      <c r="E28" s="172" t="s">
        <v>90</v>
      </c>
      <c r="F28" s="310"/>
      <c r="G28" s="181" t="s">
        <v>319</v>
      </c>
      <c r="H28" s="171">
        <f t="shared" ref="H28:H29" si="6">1000/670*I28</f>
        <v>8.9552238805970159</v>
      </c>
      <c r="I28" s="175" t="s">
        <v>71</v>
      </c>
      <c r="J28" s="269"/>
      <c r="K28" s="181" t="s">
        <v>89</v>
      </c>
      <c r="L28" s="171">
        <f t="shared" ref="L28:L29" si="7">1000/670*M28</f>
        <v>8.9552238805970159</v>
      </c>
      <c r="M28" s="172" t="s">
        <v>344</v>
      </c>
      <c r="N28" s="274"/>
      <c r="O28" s="176" t="s">
        <v>162</v>
      </c>
      <c r="P28" s="171">
        <f t="shared" ref="P28:P30" si="8">1000/670*Q28</f>
        <v>4.477611940298508</v>
      </c>
      <c r="Q28" s="175">
        <v>3</v>
      </c>
      <c r="R28" s="269"/>
      <c r="S28" s="176" t="s">
        <v>451</v>
      </c>
      <c r="T28" s="171">
        <f t="shared" ref="T28" si="9">1000/687*U28</f>
        <v>8.7336244541484724</v>
      </c>
      <c r="U28" s="175" t="s">
        <v>452</v>
      </c>
    </row>
    <row r="29" spans="1:21" s="138" customFormat="1" ht="16.5" customHeight="1" x14ac:dyDescent="0.3">
      <c r="A29" s="346"/>
      <c r="B29" s="274"/>
      <c r="C29" s="170" t="s">
        <v>384</v>
      </c>
      <c r="D29" s="171">
        <f t="shared" si="5"/>
        <v>1.4925373134328359</v>
      </c>
      <c r="E29" s="172" t="s">
        <v>413</v>
      </c>
      <c r="F29" s="310"/>
      <c r="G29" s="206" t="s">
        <v>160</v>
      </c>
      <c r="H29" s="171">
        <f t="shared" si="6"/>
        <v>4.477611940298508</v>
      </c>
      <c r="I29" s="175" t="s">
        <v>104</v>
      </c>
      <c r="J29" s="269"/>
      <c r="K29" s="206" t="s">
        <v>87</v>
      </c>
      <c r="L29" s="171">
        <f t="shared" si="7"/>
        <v>5.9701492537313436</v>
      </c>
      <c r="M29" s="172" t="s">
        <v>385</v>
      </c>
      <c r="N29" s="274"/>
      <c r="O29" s="179" t="s">
        <v>161</v>
      </c>
      <c r="P29" s="171">
        <f t="shared" si="8"/>
        <v>4.477611940298508</v>
      </c>
      <c r="Q29" s="175" t="s">
        <v>104</v>
      </c>
      <c r="R29" s="269"/>
      <c r="S29" s="179"/>
      <c r="T29" s="171"/>
      <c r="U29" s="175"/>
    </row>
    <row r="30" spans="1:21" s="138" customFormat="1" ht="16.5" customHeight="1" x14ac:dyDescent="0.3">
      <c r="A30" s="346"/>
      <c r="B30" s="274"/>
      <c r="C30" s="139"/>
      <c r="D30" s="171"/>
      <c r="E30" s="172"/>
      <c r="F30" s="310"/>
      <c r="G30" s="157"/>
      <c r="H30" s="171"/>
      <c r="I30" s="204"/>
      <c r="J30" s="269"/>
      <c r="K30" s="174"/>
      <c r="L30" s="171"/>
      <c r="M30" s="172"/>
      <c r="N30" s="274"/>
      <c r="O30" s="180" t="s">
        <v>160</v>
      </c>
      <c r="P30" s="171">
        <f t="shared" si="8"/>
        <v>7.4626865671641793</v>
      </c>
      <c r="Q30" s="205" t="s">
        <v>159</v>
      </c>
      <c r="R30" s="269"/>
      <c r="S30" s="176"/>
      <c r="T30" s="171"/>
      <c r="U30" s="175"/>
    </row>
    <row r="31" spans="1:21" s="138" customFormat="1" ht="16.5" customHeight="1" x14ac:dyDescent="0.3">
      <c r="A31" s="346"/>
      <c r="B31" s="274"/>
      <c r="C31" s="170"/>
      <c r="D31" s="169"/>
      <c r="E31" s="155"/>
      <c r="F31" s="310"/>
      <c r="G31" s="157"/>
      <c r="H31" s="171"/>
      <c r="I31" s="204"/>
      <c r="J31" s="269"/>
      <c r="K31" s="163"/>
      <c r="L31" s="171"/>
      <c r="M31" s="155"/>
      <c r="N31" s="274"/>
      <c r="O31" s="157"/>
      <c r="P31" s="171"/>
      <c r="Q31" s="151"/>
      <c r="R31" s="269"/>
      <c r="S31" s="157"/>
      <c r="T31" s="171"/>
      <c r="U31" s="151"/>
    </row>
    <row r="32" spans="1:21" s="138" customFormat="1" ht="16.5" customHeight="1" x14ac:dyDescent="0.3">
      <c r="A32" s="290" t="s">
        <v>158</v>
      </c>
      <c r="B32" s="164" t="s">
        <v>81</v>
      </c>
      <c r="C32" s="157"/>
      <c r="D32" s="203"/>
      <c r="E32" s="155"/>
      <c r="F32" s="202" t="s">
        <v>81</v>
      </c>
      <c r="G32" s="166"/>
      <c r="H32" s="157"/>
      <c r="I32" s="151"/>
      <c r="J32" s="165" t="s">
        <v>157</v>
      </c>
      <c r="K32" s="161" t="s">
        <v>81</v>
      </c>
      <c r="L32" s="160">
        <v>1</v>
      </c>
      <c r="M32" s="155"/>
      <c r="N32" s="166" t="s">
        <v>81</v>
      </c>
      <c r="O32" s="157"/>
      <c r="P32" s="198"/>
      <c r="Q32" s="151"/>
      <c r="R32" s="165" t="s">
        <v>81</v>
      </c>
      <c r="S32" s="161"/>
      <c r="T32" s="160"/>
      <c r="U32" s="151"/>
    </row>
    <row r="33" spans="1:21" s="138" customFormat="1" ht="16.5" customHeight="1" x14ac:dyDescent="0.3">
      <c r="A33" s="291"/>
      <c r="B33" s="150" t="s">
        <v>156</v>
      </c>
      <c r="C33" s="145"/>
      <c r="D33" s="201"/>
      <c r="E33" s="147"/>
      <c r="F33" s="146" t="s">
        <v>10</v>
      </c>
      <c r="G33" s="145"/>
      <c r="H33" s="200"/>
      <c r="I33" s="154"/>
      <c r="J33" s="153" t="s">
        <v>80</v>
      </c>
      <c r="K33" s="149"/>
      <c r="L33" s="152"/>
      <c r="M33" s="147"/>
      <c r="N33" s="146" t="s">
        <v>10</v>
      </c>
      <c r="O33" s="145" t="s">
        <v>387</v>
      </c>
      <c r="P33" s="242">
        <v>1</v>
      </c>
      <c r="Q33" s="154"/>
      <c r="R33" s="199" t="s">
        <v>80</v>
      </c>
      <c r="S33" s="145"/>
      <c r="T33" s="144"/>
      <c r="U33" s="154"/>
    </row>
    <row r="34" spans="1:21" s="13" customFormat="1" ht="19.05" customHeight="1" x14ac:dyDescent="0.3">
      <c r="A34" s="349" t="s">
        <v>11</v>
      </c>
      <c r="B34" s="352" t="s">
        <v>12</v>
      </c>
      <c r="C34" s="353"/>
      <c r="D34" s="233"/>
      <c r="E34" s="233"/>
      <c r="F34" s="354" t="s">
        <v>12</v>
      </c>
      <c r="G34" s="353"/>
      <c r="H34" s="233"/>
      <c r="I34" s="233"/>
      <c r="J34" s="354" t="s">
        <v>12</v>
      </c>
      <c r="K34" s="353"/>
      <c r="L34" s="233"/>
      <c r="M34" s="233"/>
      <c r="N34" s="354" t="s">
        <v>12</v>
      </c>
      <c r="O34" s="353"/>
      <c r="P34" s="233"/>
      <c r="Q34" s="233"/>
      <c r="R34" s="354" t="s">
        <v>12</v>
      </c>
      <c r="S34" s="353"/>
      <c r="T34" s="233"/>
      <c r="U34" s="233"/>
    </row>
    <row r="35" spans="1:21" s="4" customFormat="1" ht="19.05" customHeight="1" x14ac:dyDescent="0.3">
      <c r="A35" s="350"/>
      <c r="B35" s="355" t="s">
        <v>51</v>
      </c>
      <c r="C35" s="356"/>
      <c r="D35" s="127"/>
      <c r="E35" s="126">
        <v>4.5</v>
      </c>
      <c r="F35" s="357" t="s">
        <v>52</v>
      </c>
      <c r="G35" s="356"/>
      <c r="H35" s="127"/>
      <c r="I35" s="126">
        <v>4.5</v>
      </c>
      <c r="J35" s="357" t="s">
        <v>53</v>
      </c>
      <c r="K35" s="356"/>
      <c r="L35" s="127"/>
      <c r="M35" s="126">
        <v>4.5</v>
      </c>
      <c r="N35" s="357" t="s">
        <v>52</v>
      </c>
      <c r="O35" s="356"/>
      <c r="P35" s="127"/>
      <c r="Q35" s="126">
        <v>4.5</v>
      </c>
      <c r="R35" s="357" t="s">
        <v>54</v>
      </c>
      <c r="S35" s="356"/>
      <c r="T35" s="127"/>
      <c r="U35" s="126">
        <v>4.5</v>
      </c>
    </row>
    <row r="36" spans="1:21" s="4" customFormat="1" ht="19.05" customHeight="1" x14ac:dyDescent="0.3">
      <c r="A36" s="350"/>
      <c r="B36" s="355" t="s">
        <v>55</v>
      </c>
      <c r="C36" s="356"/>
      <c r="D36" s="10"/>
      <c r="E36" s="126">
        <v>2</v>
      </c>
      <c r="F36" s="357" t="s">
        <v>56</v>
      </c>
      <c r="G36" s="356"/>
      <c r="H36" s="10"/>
      <c r="I36" s="126">
        <v>2</v>
      </c>
      <c r="J36" s="357" t="s">
        <v>55</v>
      </c>
      <c r="K36" s="356"/>
      <c r="L36" s="10"/>
      <c r="M36" s="126">
        <v>2</v>
      </c>
      <c r="N36" s="357" t="s">
        <v>57</v>
      </c>
      <c r="O36" s="356"/>
      <c r="P36" s="10"/>
      <c r="Q36" s="126">
        <v>2</v>
      </c>
      <c r="R36" s="357" t="s">
        <v>58</v>
      </c>
      <c r="S36" s="356"/>
      <c r="T36" s="10"/>
      <c r="U36" s="126">
        <v>2</v>
      </c>
    </row>
    <row r="37" spans="1:21" s="4" customFormat="1" ht="19.05" customHeight="1" x14ac:dyDescent="0.3">
      <c r="A37" s="350"/>
      <c r="B37" s="355" t="s">
        <v>42</v>
      </c>
      <c r="C37" s="356"/>
      <c r="D37" s="10"/>
      <c r="E37" s="126">
        <v>1.5</v>
      </c>
      <c r="F37" s="357" t="s">
        <v>35</v>
      </c>
      <c r="G37" s="356"/>
      <c r="H37" s="10"/>
      <c r="I37" s="126">
        <v>1.5</v>
      </c>
      <c r="J37" s="357" t="s">
        <v>36</v>
      </c>
      <c r="K37" s="356"/>
      <c r="L37" s="10"/>
      <c r="M37" s="126">
        <v>1.5</v>
      </c>
      <c r="N37" s="357" t="s">
        <v>35</v>
      </c>
      <c r="O37" s="356"/>
      <c r="P37" s="10"/>
      <c r="Q37" s="126">
        <v>1.5</v>
      </c>
      <c r="R37" s="357" t="s">
        <v>35</v>
      </c>
      <c r="S37" s="356"/>
      <c r="T37" s="10"/>
      <c r="U37" s="126">
        <v>1.5</v>
      </c>
    </row>
    <row r="38" spans="1:21" s="4" customFormat="1" ht="19.05" customHeight="1" x14ac:dyDescent="0.3">
      <c r="A38" s="350"/>
      <c r="B38" s="355" t="s">
        <v>37</v>
      </c>
      <c r="C38" s="356"/>
      <c r="D38" s="11"/>
      <c r="E38" s="12">
        <v>1</v>
      </c>
      <c r="F38" s="357" t="s">
        <v>37</v>
      </c>
      <c r="G38" s="356"/>
      <c r="H38" s="11"/>
      <c r="I38" s="12">
        <v>1</v>
      </c>
      <c r="J38" s="357" t="s">
        <v>43</v>
      </c>
      <c r="K38" s="356"/>
      <c r="L38" s="11"/>
      <c r="M38" s="12">
        <v>1</v>
      </c>
      <c r="N38" s="357" t="s">
        <v>38</v>
      </c>
      <c r="O38" s="356"/>
      <c r="P38" s="11"/>
      <c r="Q38" s="12"/>
      <c r="R38" s="357" t="s">
        <v>37</v>
      </c>
      <c r="S38" s="356"/>
      <c r="T38" s="11"/>
      <c r="U38" s="12"/>
    </row>
    <row r="39" spans="1:21" s="4" customFormat="1" ht="19.05" customHeight="1" x14ac:dyDescent="0.3">
      <c r="A39" s="350"/>
      <c r="B39" s="355" t="s">
        <v>24</v>
      </c>
      <c r="C39" s="356"/>
      <c r="D39" s="11"/>
      <c r="E39" s="12"/>
      <c r="F39" s="357" t="s">
        <v>24</v>
      </c>
      <c r="G39" s="356"/>
      <c r="H39" s="11"/>
      <c r="I39" s="12"/>
      <c r="J39" s="357" t="s">
        <v>24</v>
      </c>
      <c r="K39" s="356"/>
      <c r="L39" s="11"/>
      <c r="M39" s="12"/>
      <c r="N39" s="357" t="s">
        <v>24</v>
      </c>
      <c r="O39" s="356"/>
      <c r="P39" s="11"/>
      <c r="Q39" s="12"/>
      <c r="R39" s="357" t="s">
        <v>24</v>
      </c>
      <c r="S39" s="356"/>
      <c r="T39" s="11"/>
      <c r="U39" s="12"/>
    </row>
    <row r="40" spans="1:21" s="4" customFormat="1" ht="19.05" customHeight="1" x14ac:dyDescent="0.3">
      <c r="A40" s="350"/>
      <c r="B40" s="359" t="s">
        <v>26</v>
      </c>
      <c r="C40" s="360"/>
      <c r="D40" s="11"/>
      <c r="E40" s="12">
        <v>2</v>
      </c>
      <c r="F40" s="361" t="s">
        <v>26</v>
      </c>
      <c r="G40" s="360"/>
      <c r="H40" s="11"/>
      <c r="I40" s="12">
        <v>2</v>
      </c>
      <c r="J40" s="361" t="s">
        <v>26</v>
      </c>
      <c r="K40" s="360"/>
      <c r="L40" s="11"/>
      <c r="M40" s="12">
        <v>2.1</v>
      </c>
      <c r="N40" s="361" t="s">
        <v>26</v>
      </c>
      <c r="O40" s="360"/>
      <c r="P40" s="11"/>
      <c r="Q40" s="12">
        <v>2.2000000000000002</v>
      </c>
      <c r="R40" s="361" t="s">
        <v>26</v>
      </c>
      <c r="S40" s="360"/>
      <c r="T40" s="11"/>
      <c r="U40" s="12">
        <v>2</v>
      </c>
    </row>
    <row r="41" spans="1:21" s="4" customFormat="1" ht="19.05" customHeight="1" x14ac:dyDescent="0.3">
      <c r="A41" s="351"/>
      <c r="B41" s="355" t="s">
        <v>44</v>
      </c>
      <c r="C41" s="356"/>
      <c r="D41" s="87"/>
      <c r="E41" s="126">
        <v>735</v>
      </c>
      <c r="F41" s="357" t="s">
        <v>40</v>
      </c>
      <c r="G41" s="356"/>
      <c r="H41" s="87"/>
      <c r="I41" s="126">
        <v>735</v>
      </c>
      <c r="J41" s="357" t="s">
        <v>39</v>
      </c>
      <c r="K41" s="356"/>
      <c r="L41" s="87"/>
      <c r="M41" s="126">
        <v>754</v>
      </c>
      <c r="N41" s="357" t="s">
        <v>39</v>
      </c>
      <c r="O41" s="356"/>
      <c r="P41" s="87"/>
      <c r="Q41" s="126">
        <v>736</v>
      </c>
      <c r="R41" s="357" t="s">
        <v>39</v>
      </c>
      <c r="S41" s="356"/>
      <c r="T41" s="87"/>
      <c r="U41" s="126">
        <v>735</v>
      </c>
    </row>
    <row r="42" spans="1:21" s="13" customFormat="1" ht="25.5" customHeight="1" x14ac:dyDescent="0.3">
      <c r="A42" s="1"/>
      <c r="B42" s="9" t="s">
        <v>6</v>
      </c>
      <c r="C42" s="9"/>
      <c r="D42" s="9"/>
      <c r="E42" s="9"/>
      <c r="F42" s="9"/>
      <c r="G42" s="9"/>
      <c r="H42" s="9" t="s">
        <v>23</v>
      </c>
      <c r="I42" s="9"/>
      <c r="J42" s="9"/>
      <c r="K42" s="9"/>
      <c r="L42" s="9"/>
      <c r="M42" s="9"/>
      <c r="N42" s="9"/>
      <c r="O42" s="9"/>
      <c r="P42" s="255" t="s">
        <v>7</v>
      </c>
      <c r="Q42" s="255"/>
      <c r="R42" s="1"/>
      <c r="S42" s="1"/>
      <c r="T42" s="1"/>
      <c r="U42" s="1"/>
    </row>
    <row r="43" spans="1:21" s="14" customFormat="1" ht="20.100000000000001" customHeight="1" x14ac:dyDescent="0.3">
      <c r="A43" s="358" t="s">
        <v>282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</row>
    <row r="44" spans="1:21" s="14" customFormat="1" ht="20.100000000000001" customHeight="1" x14ac:dyDescent="0.3">
      <c r="A44" s="15" t="s">
        <v>22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s="14" customFormat="1" ht="20.100000000000001" customHeight="1" x14ac:dyDescent="0.3">
      <c r="A45" s="358" t="s">
        <v>13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</row>
  </sheetData>
  <mergeCells count="103"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5:A6"/>
    <mergeCell ref="B5:B6"/>
    <mergeCell ref="F5:F6"/>
    <mergeCell ref="J5:J6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10" zoomScaleNormal="100" zoomScaleSheetLayoutView="100" workbookViewId="0">
      <selection activeCell="M7" sqref="M7"/>
    </sheetView>
  </sheetViews>
  <sheetFormatPr defaultColWidth="9" defaultRowHeight="16.2" x14ac:dyDescent="0.3"/>
  <cols>
    <col min="1" max="2" width="7.6640625" style="105" customWidth="1"/>
    <col min="3" max="3" width="12.6640625" style="105" customWidth="1"/>
    <col min="4" max="6" width="7.6640625" style="105" customWidth="1"/>
    <col min="7" max="7" width="12.6640625" style="105" customWidth="1"/>
    <col min="8" max="8" width="7.6640625" style="105" customWidth="1"/>
    <col min="9" max="10" width="7.6640625" style="88" customWidth="1"/>
    <col min="11" max="11" width="12.6640625" style="88" customWidth="1"/>
    <col min="12" max="14" width="7.6640625" style="88" customWidth="1"/>
    <col min="15" max="15" width="12.6640625" style="88" customWidth="1"/>
    <col min="16" max="18" width="7.6640625" style="88" customWidth="1"/>
    <col min="19" max="19" width="12.6640625" style="88" customWidth="1"/>
    <col min="20" max="21" width="7.6640625" style="88" customWidth="1"/>
    <col min="22" max="16384" width="9" style="88"/>
  </cols>
  <sheetData>
    <row r="1" spans="1:21" ht="28.5" customHeight="1" x14ac:dyDescent="0.3">
      <c r="A1" s="301" t="str">
        <f>工作表1!A1</f>
        <v xml:space="preserve"> 屏東縣東寧.竹田國民小學110年11月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8" t="str">
        <f>工作表1!G4</f>
        <v>4週學生午餐食譜(自設廚房)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4">
      <c r="A2" s="89" t="str">
        <f>工作表1!A3</f>
        <v>供應人數：670人</v>
      </c>
      <c r="B2" s="90"/>
      <c r="C2" s="90"/>
      <c r="D2" s="90"/>
      <c r="E2" s="90"/>
      <c r="F2" s="90"/>
      <c r="G2" s="91" t="s">
        <v>47</v>
      </c>
      <c r="H2" s="91"/>
      <c r="I2" s="91"/>
      <c r="J2" s="91"/>
      <c r="K2" s="91"/>
      <c r="L2" s="91" t="str">
        <f>工作表1!A4</f>
        <v>食材供應商：西台餐廳</v>
      </c>
      <c r="M2" s="91"/>
      <c r="O2" s="91"/>
      <c r="P2" s="91" t="str">
        <f>工作表1!A5</f>
        <v>電話：08-7792135</v>
      </c>
      <c r="Q2" s="91"/>
      <c r="R2" s="92"/>
      <c r="S2" s="302">
        <f>工作表1!A6</f>
        <v>44482</v>
      </c>
      <c r="T2" s="302"/>
      <c r="U2" s="114" t="s">
        <v>48</v>
      </c>
    </row>
    <row r="3" spans="1:21" ht="19.05" customHeight="1" x14ac:dyDescent="0.3">
      <c r="A3" s="125" t="s">
        <v>2</v>
      </c>
      <c r="B3" s="303">
        <v>44522</v>
      </c>
      <c r="C3" s="304"/>
      <c r="D3" s="305" t="s">
        <v>27</v>
      </c>
      <c r="E3" s="305"/>
      <c r="F3" s="303">
        <v>44523</v>
      </c>
      <c r="G3" s="304"/>
      <c r="H3" s="305" t="s">
        <v>28</v>
      </c>
      <c r="I3" s="306"/>
      <c r="J3" s="307">
        <v>44524</v>
      </c>
      <c r="K3" s="304"/>
      <c r="L3" s="305" t="s">
        <v>29</v>
      </c>
      <c r="M3" s="305"/>
      <c r="N3" s="303">
        <v>44525</v>
      </c>
      <c r="O3" s="304"/>
      <c r="P3" s="305" t="s">
        <v>30</v>
      </c>
      <c r="Q3" s="306"/>
      <c r="R3" s="307">
        <v>44526</v>
      </c>
      <c r="S3" s="304"/>
      <c r="T3" s="305" t="s">
        <v>31</v>
      </c>
      <c r="U3" s="306"/>
    </row>
    <row r="4" spans="1:21" s="82" customFormat="1" ht="19.05" customHeight="1" x14ac:dyDescent="0.3">
      <c r="A4" s="128" t="s">
        <v>3</v>
      </c>
      <c r="B4" s="124" t="s">
        <v>50</v>
      </c>
      <c r="C4" s="128" t="s">
        <v>25</v>
      </c>
      <c r="D4" s="124" t="s">
        <v>41</v>
      </c>
      <c r="E4" s="130" t="s">
        <v>32</v>
      </c>
      <c r="F4" s="124" t="s">
        <v>50</v>
      </c>
      <c r="G4" s="128" t="s">
        <v>25</v>
      </c>
      <c r="H4" s="124" t="s">
        <v>41</v>
      </c>
      <c r="I4" s="124" t="s">
        <v>32</v>
      </c>
      <c r="J4" s="131" t="s">
        <v>50</v>
      </c>
      <c r="K4" s="128" t="s">
        <v>25</v>
      </c>
      <c r="L4" s="124" t="s">
        <v>41</v>
      </c>
      <c r="M4" s="130" t="s">
        <v>33</v>
      </c>
      <c r="N4" s="124" t="s">
        <v>50</v>
      </c>
      <c r="O4" s="128" t="s">
        <v>25</v>
      </c>
      <c r="P4" s="124" t="s">
        <v>41</v>
      </c>
      <c r="Q4" s="124" t="s">
        <v>32</v>
      </c>
      <c r="R4" s="131" t="s">
        <v>50</v>
      </c>
      <c r="S4" s="128" t="s">
        <v>25</v>
      </c>
      <c r="T4" s="124" t="s">
        <v>41</v>
      </c>
      <c r="U4" s="124" t="s">
        <v>33</v>
      </c>
    </row>
    <row r="5" spans="1:21" s="140" customFormat="1" ht="16.5" customHeight="1" x14ac:dyDescent="0.3">
      <c r="A5" s="362" t="s">
        <v>155</v>
      </c>
      <c r="B5" s="257" t="s">
        <v>151</v>
      </c>
      <c r="C5" s="195" t="s">
        <v>68</v>
      </c>
      <c r="D5" s="171">
        <f>1000/670*E5</f>
        <v>100</v>
      </c>
      <c r="E5" s="172" t="s">
        <v>433</v>
      </c>
      <c r="F5" s="257" t="s">
        <v>154</v>
      </c>
      <c r="G5" s="195" t="s">
        <v>68</v>
      </c>
      <c r="H5" s="171">
        <f>1000/670*I5</f>
        <v>74.626865671641795</v>
      </c>
      <c r="I5" s="175" t="s">
        <v>103</v>
      </c>
      <c r="J5" s="259" t="s">
        <v>329</v>
      </c>
      <c r="K5" s="192" t="s">
        <v>408</v>
      </c>
      <c r="L5" s="171">
        <f>1000/670*M5</f>
        <v>171.64179104477614</v>
      </c>
      <c r="M5" s="197">
        <v>115</v>
      </c>
      <c r="N5" s="257" t="s">
        <v>151</v>
      </c>
      <c r="O5" s="195" t="s">
        <v>150</v>
      </c>
      <c r="P5" s="171">
        <f>1000/670*Q5</f>
        <v>100</v>
      </c>
      <c r="Q5" s="172" t="s">
        <v>431</v>
      </c>
      <c r="R5" s="363" t="s">
        <v>285</v>
      </c>
      <c r="S5" s="194" t="s">
        <v>286</v>
      </c>
      <c r="T5" s="171">
        <f>1000/670*U5</f>
        <v>100</v>
      </c>
      <c r="U5" s="175" t="s">
        <v>430</v>
      </c>
    </row>
    <row r="6" spans="1:21" s="140" customFormat="1" x14ac:dyDescent="0.3">
      <c r="A6" s="362"/>
      <c r="B6" s="258"/>
      <c r="C6" s="185"/>
      <c r="D6" s="171"/>
      <c r="E6" s="172"/>
      <c r="F6" s="258"/>
      <c r="G6" s="185" t="s">
        <v>367</v>
      </c>
      <c r="H6" s="171">
        <f>1000/670*I6</f>
        <v>25.373134328358212</v>
      </c>
      <c r="I6" s="175" t="s">
        <v>432</v>
      </c>
      <c r="J6" s="259"/>
      <c r="K6" s="192"/>
      <c r="L6" s="171"/>
      <c r="M6" s="191"/>
      <c r="N6" s="258"/>
      <c r="O6" s="185"/>
      <c r="P6" s="171"/>
      <c r="Q6" s="172"/>
      <c r="R6" s="363"/>
      <c r="S6" s="189"/>
      <c r="T6" s="171"/>
      <c r="U6" s="142"/>
    </row>
    <row r="7" spans="1:21" s="138" customFormat="1" ht="16.5" customHeight="1" x14ac:dyDescent="0.3">
      <c r="A7" s="331" t="s">
        <v>148</v>
      </c>
      <c r="B7" s="286" t="s">
        <v>147</v>
      </c>
      <c r="C7" s="180" t="s">
        <v>146</v>
      </c>
      <c r="D7" s="171">
        <f>1000/670*E7</f>
        <v>74.626865671641795</v>
      </c>
      <c r="E7" s="172" t="s">
        <v>270</v>
      </c>
      <c r="F7" s="274" t="s">
        <v>145</v>
      </c>
      <c r="G7" s="181" t="s">
        <v>144</v>
      </c>
      <c r="H7" s="171">
        <f>1000/670*I7</f>
        <v>82.089552238805979</v>
      </c>
      <c r="I7" s="175" t="s">
        <v>143</v>
      </c>
      <c r="J7" s="269" t="s">
        <v>378</v>
      </c>
      <c r="K7" s="25" t="s">
        <v>265</v>
      </c>
      <c r="L7" s="171">
        <f>1000/670*M7</f>
        <v>53.731343283582092</v>
      </c>
      <c r="M7" s="172" t="s">
        <v>401</v>
      </c>
      <c r="N7" s="286" t="s">
        <v>140</v>
      </c>
      <c r="O7" s="180" t="s">
        <v>111</v>
      </c>
      <c r="P7" s="171">
        <f>1000/670*Q7</f>
        <v>0.44776119402985076</v>
      </c>
      <c r="Q7" s="205">
        <v>0.3</v>
      </c>
      <c r="R7" s="310" t="s">
        <v>287</v>
      </c>
      <c r="S7" s="178" t="s">
        <v>288</v>
      </c>
      <c r="T7" s="171">
        <f>1000/670*U7</f>
        <v>74.626865671641795</v>
      </c>
      <c r="U7" s="175" t="s">
        <v>355</v>
      </c>
    </row>
    <row r="8" spans="1:21" s="138" customFormat="1" x14ac:dyDescent="0.3">
      <c r="A8" s="332"/>
      <c r="B8" s="287"/>
      <c r="C8" s="181" t="s">
        <v>139</v>
      </c>
      <c r="D8" s="171">
        <f t="shared" ref="D8:D17" si="0">1000/670*E8</f>
        <v>29.850746268656717</v>
      </c>
      <c r="E8" s="172" t="s">
        <v>96</v>
      </c>
      <c r="F8" s="274"/>
      <c r="G8" s="181" t="s">
        <v>138</v>
      </c>
      <c r="H8" s="171">
        <f t="shared" ref="H8:H17" si="1">1000/670*I8</f>
        <v>0.74626865671641796</v>
      </c>
      <c r="I8" s="175" t="s">
        <v>137</v>
      </c>
      <c r="J8" s="269"/>
      <c r="K8" s="24" t="s">
        <v>210</v>
      </c>
      <c r="L8" s="171">
        <f t="shared" ref="L8:L12" si="2">1000/670*M8</f>
        <v>17.910447761194032</v>
      </c>
      <c r="M8" s="155" t="s">
        <v>394</v>
      </c>
      <c r="N8" s="287"/>
      <c r="O8" s="180" t="s">
        <v>135</v>
      </c>
      <c r="P8" s="171">
        <f t="shared" ref="P8:P17" si="3">1000/670*Q8</f>
        <v>31.343283582089555</v>
      </c>
      <c r="Q8" s="205">
        <v>21</v>
      </c>
      <c r="R8" s="310"/>
      <c r="S8" s="178" t="s">
        <v>289</v>
      </c>
      <c r="T8" s="171">
        <f t="shared" ref="T8:T17" si="4">1000/670*U8</f>
        <v>22.388059701492537</v>
      </c>
      <c r="U8" s="175" t="s">
        <v>291</v>
      </c>
    </row>
    <row r="9" spans="1:21" s="138" customFormat="1" x14ac:dyDescent="0.3">
      <c r="A9" s="332"/>
      <c r="B9" s="287"/>
      <c r="C9" s="181" t="s">
        <v>134</v>
      </c>
      <c r="D9" s="171">
        <f t="shared" si="0"/>
        <v>7.4626865671641793</v>
      </c>
      <c r="E9" s="172" t="s">
        <v>86</v>
      </c>
      <c r="F9" s="274"/>
      <c r="G9" s="181"/>
      <c r="H9" s="171"/>
      <c r="I9" s="175"/>
      <c r="J9" s="269"/>
      <c r="K9" s="24" t="s">
        <v>116</v>
      </c>
      <c r="L9" s="171">
        <f t="shared" si="2"/>
        <v>17.910447761194032</v>
      </c>
      <c r="M9" s="155" t="s">
        <v>395</v>
      </c>
      <c r="N9" s="287"/>
      <c r="O9" s="180" t="s">
        <v>131</v>
      </c>
      <c r="P9" s="171">
        <f t="shared" si="3"/>
        <v>53.731343283582092</v>
      </c>
      <c r="Q9" s="205">
        <v>36</v>
      </c>
      <c r="R9" s="310"/>
      <c r="S9" s="178" t="s">
        <v>290</v>
      </c>
      <c r="T9" s="171">
        <f t="shared" si="4"/>
        <v>1.4925373134328359</v>
      </c>
      <c r="U9" s="175" t="s">
        <v>292</v>
      </c>
    </row>
    <row r="10" spans="1:21" s="138" customFormat="1" x14ac:dyDescent="0.3">
      <c r="A10" s="332"/>
      <c r="B10" s="287"/>
      <c r="C10" s="157"/>
      <c r="D10" s="171"/>
      <c r="E10" s="155"/>
      <c r="F10" s="274"/>
      <c r="G10" s="157"/>
      <c r="H10" s="171"/>
      <c r="I10" s="151"/>
      <c r="J10" s="269"/>
      <c r="K10" s="30" t="s">
        <v>119</v>
      </c>
      <c r="L10" s="171">
        <f t="shared" si="2"/>
        <v>8.9552238805970159</v>
      </c>
      <c r="M10" s="155" t="s">
        <v>396</v>
      </c>
      <c r="N10" s="287"/>
      <c r="O10" s="180"/>
      <c r="P10" s="171"/>
      <c r="Q10" s="230"/>
      <c r="R10" s="310"/>
      <c r="S10" s="178"/>
      <c r="T10" s="171"/>
      <c r="U10" s="175"/>
    </row>
    <row r="11" spans="1:21" s="138" customFormat="1" x14ac:dyDescent="0.3">
      <c r="A11" s="332"/>
      <c r="B11" s="288"/>
      <c r="C11" s="157"/>
      <c r="D11" s="171"/>
      <c r="E11" s="155"/>
      <c r="F11" s="274"/>
      <c r="G11" s="157"/>
      <c r="H11" s="171"/>
      <c r="I11" s="151"/>
      <c r="J11" s="269"/>
      <c r="K11" s="181"/>
      <c r="L11" s="171"/>
      <c r="M11" s="172"/>
      <c r="N11" s="288"/>
      <c r="O11" s="180"/>
      <c r="P11" s="171"/>
      <c r="Q11" s="231"/>
      <c r="R11" s="310"/>
      <c r="S11" s="173"/>
      <c r="T11" s="171"/>
      <c r="U11" s="175"/>
    </row>
    <row r="12" spans="1:21" s="138" customFormat="1" ht="16.5" customHeight="1" x14ac:dyDescent="0.3">
      <c r="A12" s="331" t="s">
        <v>130</v>
      </c>
      <c r="B12" s="286" t="s">
        <v>129</v>
      </c>
      <c r="C12" s="180" t="s">
        <v>128</v>
      </c>
      <c r="D12" s="171">
        <f t="shared" si="0"/>
        <v>22.388059701492537</v>
      </c>
      <c r="E12" s="175" t="s">
        <v>83</v>
      </c>
      <c r="F12" s="274" t="s">
        <v>127</v>
      </c>
      <c r="G12" s="180" t="s">
        <v>126</v>
      </c>
      <c r="H12" s="171">
        <f t="shared" si="1"/>
        <v>17.910447761194032</v>
      </c>
      <c r="I12" s="172" t="s">
        <v>125</v>
      </c>
      <c r="J12" s="364" t="s">
        <v>349</v>
      </c>
      <c r="K12" s="181" t="s">
        <v>350</v>
      </c>
      <c r="L12" s="171">
        <f t="shared" si="2"/>
        <v>34.328358208955223</v>
      </c>
      <c r="M12" s="172" t="s">
        <v>351</v>
      </c>
      <c r="N12" s="310" t="s">
        <v>123</v>
      </c>
      <c r="O12" s="180" t="s">
        <v>122</v>
      </c>
      <c r="P12" s="171">
        <f t="shared" si="3"/>
        <v>0.89552238805970152</v>
      </c>
      <c r="Q12" s="175" t="s">
        <v>88</v>
      </c>
      <c r="R12" s="310" t="s">
        <v>453</v>
      </c>
      <c r="S12" s="247" t="s">
        <v>454</v>
      </c>
      <c r="T12" s="171">
        <f t="shared" si="4"/>
        <v>29.850746268656717</v>
      </c>
      <c r="U12" s="248">
        <v>20</v>
      </c>
    </row>
    <row r="13" spans="1:21" s="138" customFormat="1" ht="17.25" customHeight="1" x14ac:dyDescent="0.3">
      <c r="A13" s="332"/>
      <c r="B13" s="287"/>
      <c r="C13" s="180" t="s">
        <v>121</v>
      </c>
      <c r="D13" s="171">
        <f t="shared" si="0"/>
        <v>44.776119402985074</v>
      </c>
      <c r="E13" s="175" t="s">
        <v>120</v>
      </c>
      <c r="F13" s="274"/>
      <c r="G13" s="180" t="s">
        <v>119</v>
      </c>
      <c r="H13" s="171">
        <f t="shared" si="1"/>
        <v>8.9552238805970159</v>
      </c>
      <c r="I13" s="172" t="s">
        <v>84</v>
      </c>
      <c r="J13" s="274"/>
      <c r="K13" s="181"/>
      <c r="L13" s="171"/>
      <c r="M13" s="172"/>
      <c r="N13" s="310"/>
      <c r="O13" s="180" t="s">
        <v>118</v>
      </c>
      <c r="P13" s="171">
        <f t="shared" si="3"/>
        <v>59.701492537313435</v>
      </c>
      <c r="Q13" s="175" t="s">
        <v>117</v>
      </c>
      <c r="R13" s="310"/>
      <c r="S13" s="247" t="s">
        <v>455</v>
      </c>
      <c r="T13" s="171">
        <f t="shared" si="4"/>
        <v>74.626865671641795</v>
      </c>
      <c r="U13" s="248">
        <v>50</v>
      </c>
    </row>
    <row r="14" spans="1:21" s="138" customFormat="1" x14ac:dyDescent="0.3">
      <c r="A14" s="332"/>
      <c r="B14" s="287"/>
      <c r="C14" s="180" t="s">
        <v>116</v>
      </c>
      <c r="D14" s="171">
        <f t="shared" si="0"/>
        <v>4.477611940298508</v>
      </c>
      <c r="E14" s="175" t="s">
        <v>115</v>
      </c>
      <c r="F14" s="274"/>
      <c r="G14" s="157" t="s">
        <v>114</v>
      </c>
      <c r="H14" s="171">
        <f t="shared" si="1"/>
        <v>1.3432835820895523</v>
      </c>
      <c r="I14" s="155" t="s">
        <v>113</v>
      </c>
      <c r="J14" s="274"/>
      <c r="K14" s="185"/>
      <c r="L14" s="171"/>
      <c r="M14" s="172"/>
      <c r="N14" s="310"/>
      <c r="O14" s="180" t="s">
        <v>112</v>
      </c>
      <c r="P14" s="171">
        <f t="shared" si="3"/>
        <v>8.9552238805970159</v>
      </c>
      <c r="Q14" s="175" t="s">
        <v>84</v>
      </c>
      <c r="R14" s="310"/>
      <c r="S14" s="247" t="s">
        <v>456</v>
      </c>
      <c r="T14" s="243" t="s">
        <v>457</v>
      </c>
      <c r="U14" s="249" t="s">
        <v>458</v>
      </c>
    </row>
    <row r="15" spans="1:21" s="138" customFormat="1" x14ac:dyDescent="0.3">
      <c r="A15" s="332"/>
      <c r="B15" s="287"/>
      <c r="C15" s="186" t="s">
        <v>111</v>
      </c>
      <c r="D15" s="171">
        <f t="shared" si="0"/>
        <v>1.3432835820895523</v>
      </c>
      <c r="E15" s="151" t="s">
        <v>110</v>
      </c>
      <c r="F15" s="274"/>
      <c r="G15" s="157" t="s">
        <v>109</v>
      </c>
      <c r="H15" s="171">
        <f t="shared" si="1"/>
        <v>1.791044776119403</v>
      </c>
      <c r="I15" s="155" t="s">
        <v>85</v>
      </c>
      <c r="J15" s="274"/>
      <c r="K15" s="185"/>
      <c r="L15" s="171"/>
      <c r="M15" s="155"/>
      <c r="N15" s="310"/>
      <c r="O15" s="180" t="s">
        <v>108</v>
      </c>
      <c r="P15" s="171">
        <f t="shared" si="3"/>
        <v>4.477611940298508</v>
      </c>
      <c r="Q15" s="175" t="s">
        <v>104</v>
      </c>
      <c r="R15" s="310"/>
      <c r="S15" s="187"/>
      <c r="T15" s="171"/>
      <c r="U15" s="175"/>
    </row>
    <row r="16" spans="1:21" s="138" customFormat="1" x14ac:dyDescent="0.3">
      <c r="A16" s="332"/>
      <c r="B16" s="288"/>
      <c r="C16" s="186"/>
      <c r="D16" s="171"/>
      <c r="E16" s="151"/>
      <c r="F16" s="274"/>
      <c r="G16" s="186" t="s">
        <v>107</v>
      </c>
      <c r="H16" s="171">
        <f t="shared" si="1"/>
        <v>14.925373134328359</v>
      </c>
      <c r="I16" s="155" t="s">
        <v>106</v>
      </c>
      <c r="J16" s="274"/>
      <c r="K16" s="185"/>
      <c r="L16" s="171"/>
      <c r="M16" s="155"/>
      <c r="N16" s="310"/>
      <c r="O16" s="157" t="s">
        <v>105</v>
      </c>
      <c r="P16" s="171">
        <f t="shared" si="3"/>
        <v>4.477611940298508</v>
      </c>
      <c r="Q16" s="151" t="s">
        <v>104</v>
      </c>
      <c r="R16" s="310"/>
      <c r="S16" s="157"/>
      <c r="T16" s="171"/>
      <c r="U16" s="159"/>
    </row>
    <row r="17" spans="1:21" s="95" customFormat="1" ht="19.05" customHeight="1" x14ac:dyDescent="0.3">
      <c r="A17" s="312" t="s">
        <v>14</v>
      </c>
      <c r="B17" s="313" t="s">
        <v>15</v>
      </c>
      <c r="C17" s="31" t="s">
        <v>419</v>
      </c>
      <c r="D17" s="171">
        <f t="shared" si="0"/>
        <v>74.626865671641795</v>
      </c>
      <c r="E17" s="129">
        <v>50</v>
      </c>
      <c r="F17" s="313" t="s">
        <v>15</v>
      </c>
      <c r="G17" s="31" t="s">
        <v>419</v>
      </c>
      <c r="H17" s="171">
        <f t="shared" si="1"/>
        <v>74.626865671641795</v>
      </c>
      <c r="I17" s="128">
        <v>50</v>
      </c>
      <c r="J17" s="314" t="s">
        <v>15</v>
      </c>
      <c r="K17" s="31"/>
      <c r="L17" s="171"/>
      <c r="M17" s="129"/>
      <c r="N17" s="313" t="s">
        <v>15</v>
      </c>
      <c r="O17" s="31" t="s">
        <v>416</v>
      </c>
      <c r="P17" s="171">
        <f t="shared" si="3"/>
        <v>74.626865671641795</v>
      </c>
      <c r="Q17" s="128">
        <v>50</v>
      </c>
      <c r="R17" s="314" t="s">
        <v>15</v>
      </c>
      <c r="S17" s="31" t="s">
        <v>412</v>
      </c>
      <c r="T17" s="171">
        <f t="shared" si="4"/>
        <v>74.626865671641795</v>
      </c>
      <c r="U17" s="125">
        <v>50</v>
      </c>
    </row>
    <row r="18" spans="1:21" s="95" customFormat="1" ht="19.05" customHeight="1" x14ac:dyDescent="0.25">
      <c r="A18" s="312"/>
      <c r="B18" s="313"/>
      <c r="C18" s="315" t="s">
        <v>18</v>
      </c>
      <c r="D18" s="2"/>
      <c r="E18" s="99"/>
      <c r="F18" s="313"/>
      <c r="G18" s="317" t="s">
        <v>21</v>
      </c>
      <c r="H18" s="2"/>
      <c r="I18" s="120"/>
      <c r="J18" s="314"/>
      <c r="K18" s="319" t="s">
        <v>18</v>
      </c>
      <c r="L18" s="2"/>
      <c r="M18" s="99"/>
      <c r="N18" s="313"/>
      <c r="O18" s="317" t="s">
        <v>20</v>
      </c>
      <c r="P18" s="2"/>
      <c r="Q18" s="120"/>
      <c r="R18" s="314"/>
      <c r="S18" s="319" t="s">
        <v>18</v>
      </c>
      <c r="T18" s="2"/>
      <c r="U18" s="118"/>
    </row>
    <row r="19" spans="1:21" s="95" customFormat="1" ht="19.05" customHeight="1" x14ac:dyDescent="0.25">
      <c r="A19" s="312"/>
      <c r="B19" s="313"/>
      <c r="C19" s="316"/>
      <c r="D19" s="2"/>
      <c r="E19" s="99"/>
      <c r="F19" s="313"/>
      <c r="G19" s="318"/>
      <c r="H19" s="2"/>
      <c r="I19" s="120"/>
      <c r="J19" s="314"/>
      <c r="K19" s="320"/>
      <c r="L19" s="2"/>
      <c r="M19" s="99"/>
      <c r="N19" s="313"/>
      <c r="O19" s="318"/>
      <c r="P19" s="2"/>
      <c r="Q19" s="120"/>
      <c r="R19" s="314"/>
      <c r="S19" s="320"/>
      <c r="T19" s="2"/>
      <c r="U19" s="118"/>
    </row>
    <row r="20" spans="1:21" s="95" customFormat="1" ht="19.05" customHeight="1" x14ac:dyDescent="0.25">
      <c r="A20" s="312"/>
      <c r="B20" s="313"/>
      <c r="C20" s="321" t="s">
        <v>16</v>
      </c>
      <c r="D20" s="2"/>
      <c r="E20" s="99"/>
      <c r="F20" s="313"/>
      <c r="G20" s="321" t="s">
        <v>16</v>
      </c>
      <c r="H20" s="2"/>
      <c r="I20" s="120"/>
      <c r="J20" s="314"/>
      <c r="K20" s="321" t="s">
        <v>16</v>
      </c>
      <c r="L20" s="2"/>
      <c r="M20" s="99"/>
      <c r="N20" s="313"/>
      <c r="O20" s="321" t="s">
        <v>16</v>
      </c>
      <c r="P20" s="2"/>
      <c r="Q20" s="120"/>
      <c r="R20" s="314"/>
      <c r="S20" s="321" t="s">
        <v>16</v>
      </c>
      <c r="T20" s="2"/>
      <c r="U20" s="118"/>
    </row>
    <row r="21" spans="1:21" s="95" customFormat="1" ht="19.05" customHeight="1" x14ac:dyDescent="0.25">
      <c r="A21" s="312"/>
      <c r="B21" s="313"/>
      <c r="C21" s="321"/>
      <c r="D21" s="2"/>
      <c r="E21" s="99"/>
      <c r="F21" s="313"/>
      <c r="G21" s="321"/>
      <c r="H21" s="2"/>
      <c r="I21" s="120"/>
      <c r="J21" s="314"/>
      <c r="K21" s="321"/>
      <c r="L21" s="2"/>
      <c r="M21" s="99"/>
      <c r="N21" s="313"/>
      <c r="O21" s="321"/>
      <c r="P21" s="2"/>
      <c r="Q21" s="120"/>
      <c r="R21" s="314"/>
      <c r="S21" s="321"/>
      <c r="T21" s="2"/>
      <c r="U21" s="118"/>
    </row>
    <row r="22" spans="1:21" s="95" customFormat="1" ht="19.05" customHeight="1" x14ac:dyDescent="0.25">
      <c r="A22" s="312" t="s">
        <v>9</v>
      </c>
      <c r="B22" s="365"/>
      <c r="C22" s="106"/>
      <c r="D22" s="2"/>
      <c r="E22" s="99"/>
      <c r="F22" s="365"/>
      <c r="G22" s="106"/>
      <c r="H22" s="2"/>
      <c r="I22" s="120"/>
      <c r="J22" s="367"/>
      <c r="K22" s="106"/>
      <c r="L22" s="2"/>
      <c r="M22" s="99"/>
      <c r="N22" s="365"/>
      <c r="O22" s="106"/>
      <c r="P22" s="2"/>
      <c r="Q22" s="120"/>
      <c r="R22" s="367"/>
      <c r="S22" s="106"/>
      <c r="T22" s="2"/>
      <c r="U22" s="118"/>
    </row>
    <row r="23" spans="1:21" s="95" customFormat="1" ht="19.05" customHeight="1" x14ac:dyDescent="0.25">
      <c r="A23" s="325"/>
      <c r="B23" s="366"/>
      <c r="C23" s="106"/>
      <c r="D23" s="2"/>
      <c r="E23" s="99"/>
      <c r="F23" s="366"/>
      <c r="G23" s="106"/>
      <c r="H23" s="2"/>
      <c r="I23" s="120"/>
      <c r="J23" s="368"/>
      <c r="K23" s="106"/>
      <c r="L23" s="2"/>
      <c r="M23" s="99"/>
      <c r="N23" s="366"/>
      <c r="O23" s="106"/>
      <c r="P23" s="2"/>
      <c r="Q23" s="120"/>
      <c r="R23" s="368"/>
      <c r="S23" s="106"/>
      <c r="T23" s="2"/>
      <c r="U23" s="118"/>
    </row>
    <row r="24" spans="1:21" s="95" customFormat="1" ht="19.05" customHeight="1" x14ac:dyDescent="0.25">
      <c r="A24" s="325"/>
      <c r="B24" s="366"/>
      <c r="C24" s="106"/>
      <c r="D24" s="2"/>
      <c r="E24" s="99"/>
      <c r="F24" s="366"/>
      <c r="G24" s="106"/>
      <c r="H24" s="2"/>
      <c r="I24" s="120"/>
      <c r="J24" s="368"/>
      <c r="K24" s="106"/>
      <c r="L24" s="2"/>
      <c r="M24" s="99"/>
      <c r="N24" s="366"/>
      <c r="O24" s="106"/>
      <c r="P24" s="2"/>
      <c r="Q24" s="120"/>
      <c r="R24" s="368"/>
      <c r="S24" s="106"/>
      <c r="T24" s="2"/>
      <c r="U24" s="118"/>
    </row>
    <row r="25" spans="1:21" s="95" customFormat="1" ht="19.05" customHeight="1" x14ac:dyDescent="0.25">
      <c r="A25" s="325"/>
      <c r="B25" s="366"/>
      <c r="C25" s="106"/>
      <c r="D25" s="2"/>
      <c r="E25" s="99"/>
      <c r="F25" s="366"/>
      <c r="G25" s="106"/>
      <c r="H25" s="2"/>
      <c r="I25" s="120"/>
      <c r="J25" s="368"/>
      <c r="K25" s="106"/>
      <c r="L25" s="2"/>
      <c r="M25" s="99"/>
      <c r="N25" s="366"/>
      <c r="O25" s="106"/>
      <c r="P25" s="2"/>
      <c r="Q25" s="120"/>
      <c r="R25" s="368"/>
      <c r="S25" s="106"/>
      <c r="T25" s="2"/>
      <c r="U25" s="118"/>
    </row>
    <row r="26" spans="1:21" s="95" customFormat="1" ht="19.05" customHeight="1" x14ac:dyDescent="0.25">
      <c r="A26" s="325"/>
      <c r="B26" s="366"/>
      <c r="C26" s="106"/>
      <c r="D26" s="2"/>
      <c r="E26" s="99"/>
      <c r="F26" s="366"/>
      <c r="G26" s="106"/>
      <c r="H26" s="2"/>
      <c r="I26" s="120"/>
      <c r="J26" s="368"/>
      <c r="K26" s="106"/>
      <c r="L26" s="2"/>
      <c r="M26" s="99"/>
      <c r="N26" s="366"/>
      <c r="O26" s="106"/>
      <c r="P26" s="2"/>
      <c r="Q26" s="120"/>
      <c r="R26" s="368"/>
      <c r="S26" s="106"/>
      <c r="T26" s="2"/>
      <c r="U26" s="118"/>
    </row>
    <row r="27" spans="1:21" s="138" customFormat="1" ht="16.5" customHeight="1" x14ac:dyDescent="0.3">
      <c r="A27" s="346" t="s">
        <v>101</v>
      </c>
      <c r="B27" s="286" t="s">
        <v>347</v>
      </c>
      <c r="C27" s="173" t="s">
        <v>348</v>
      </c>
      <c r="D27" s="171">
        <f>1000/670*E27</f>
        <v>37.313432835820898</v>
      </c>
      <c r="E27" s="172" t="s">
        <v>99</v>
      </c>
      <c r="F27" s="274" t="s">
        <v>98</v>
      </c>
      <c r="G27" s="179" t="s">
        <v>97</v>
      </c>
      <c r="H27" s="171">
        <f>1000/670*I27</f>
        <v>29.850746268656717</v>
      </c>
      <c r="I27" s="175" t="s">
        <v>96</v>
      </c>
      <c r="J27" s="269" t="s">
        <v>95</v>
      </c>
      <c r="K27" s="181" t="s">
        <v>94</v>
      </c>
      <c r="L27" s="171">
        <f>1000/670*M27</f>
        <v>26.865671641791046</v>
      </c>
      <c r="M27" s="172" t="s">
        <v>93</v>
      </c>
      <c r="N27" s="274" t="s">
        <v>78</v>
      </c>
      <c r="O27" s="170" t="s">
        <v>352</v>
      </c>
      <c r="P27" s="241">
        <f>1000/670*Q27</f>
        <v>0.44776119402985076</v>
      </c>
      <c r="Q27" s="172" t="s">
        <v>353</v>
      </c>
      <c r="R27" s="310" t="s">
        <v>293</v>
      </c>
      <c r="S27" s="178" t="s">
        <v>294</v>
      </c>
      <c r="T27" s="171">
        <f>1000/670*U27</f>
        <v>29.850746268656717</v>
      </c>
      <c r="U27" s="175" t="s">
        <v>297</v>
      </c>
    </row>
    <row r="28" spans="1:21" s="138" customFormat="1" ht="16.5" customHeight="1" x14ac:dyDescent="0.3">
      <c r="A28" s="346"/>
      <c r="B28" s="287"/>
      <c r="C28" s="173" t="s">
        <v>92</v>
      </c>
      <c r="D28" s="171">
        <f t="shared" ref="D28:D29" si="5">1000/670*E28</f>
        <v>7.4626865671641793</v>
      </c>
      <c r="E28" s="172" t="s">
        <v>86</v>
      </c>
      <c r="F28" s="274"/>
      <c r="G28" s="176" t="s">
        <v>91</v>
      </c>
      <c r="H28" s="171">
        <f t="shared" ref="H28" si="6">1000/670*I28</f>
        <v>14.925373134328359</v>
      </c>
      <c r="I28" s="175" t="s">
        <v>90</v>
      </c>
      <c r="J28" s="269"/>
      <c r="K28" s="181" t="s">
        <v>89</v>
      </c>
      <c r="L28" s="171">
        <f t="shared" ref="L28" si="7">1000/670*M28</f>
        <v>8.9552238805970159</v>
      </c>
      <c r="M28" s="172" t="s">
        <v>84</v>
      </c>
      <c r="N28" s="274"/>
      <c r="O28" s="138" t="s">
        <v>72</v>
      </c>
      <c r="P28" s="171">
        <f t="shared" ref="P28" si="8">1000/670*Q28</f>
        <v>14.925373134328359</v>
      </c>
      <c r="Q28" s="172" t="s">
        <v>354</v>
      </c>
      <c r="R28" s="310"/>
      <c r="S28" s="180" t="s">
        <v>295</v>
      </c>
      <c r="T28" s="171">
        <f t="shared" ref="T28:T29" si="9">1000/670*U28</f>
        <v>8.9552238805970159</v>
      </c>
      <c r="U28" s="175" t="s">
        <v>298</v>
      </c>
    </row>
    <row r="29" spans="1:21" s="138" customFormat="1" x14ac:dyDescent="0.3">
      <c r="A29" s="346"/>
      <c r="B29" s="287"/>
      <c r="C29" s="206" t="s">
        <v>87</v>
      </c>
      <c r="D29" s="171">
        <f t="shared" si="5"/>
        <v>4.477611940298508</v>
      </c>
      <c r="E29" s="172" t="s">
        <v>104</v>
      </c>
      <c r="F29" s="274"/>
      <c r="G29" s="179"/>
      <c r="H29" s="171"/>
      <c r="I29" s="175"/>
      <c r="J29" s="269"/>
      <c r="K29" s="206"/>
      <c r="L29" s="171"/>
      <c r="M29" s="172"/>
      <c r="N29" s="274"/>
      <c r="O29" s="170"/>
      <c r="P29" s="171"/>
      <c r="Q29" s="172"/>
      <c r="R29" s="310"/>
      <c r="S29" s="178" t="s">
        <v>296</v>
      </c>
      <c r="T29" s="171">
        <f t="shared" si="9"/>
        <v>4.477611940298508</v>
      </c>
      <c r="U29" s="175" t="s">
        <v>299</v>
      </c>
    </row>
    <row r="30" spans="1:21" s="138" customFormat="1" x14ac:dyDescent="0.3">
      <c r="A30" s="346"/>
      <c r="B30" s="287"/>
      <c r="C30" s="173"/>
      <c r="D30" s="171"/>
      <c r="E30" s="172"/>
      <c r="F30" s="274"/>
      <c r="G30" s="176"/>
      <c r="H30" s="171"/>
      <c r="I30" s="175"/>
      <c r="J30" s="269"/>
      <c r="K30" s="174"/>
      <c r="L30" s="171"/>
      <c r="M30" s="172"/>
      <c r="N30" s="274"/>
      <c r="O30" s="139"/>
      <c r="P30" s="171"/>
      <c r="Q30" s="172"/>
      <c r="R30" s="310"/>
      <c r="S30" s="157"/>
      <c r="T30" s="171"/>
      <c r="U30" s="159"/>
    </row>
    <row r="31" spans="1:21" s="138" customFormat="1" x14ac:dyDescent="0.3">
      <c r="A31" s="346"/>
      <c r="B31" s="288"/>
      <c r="C31" s="173"/>
      <c r="D31" s="171"/>
      <c r="E31" s="172"/>
      <c r="F31" s="274"/>
      <c r="G31" s="157"/>
      <c r="H31" s="167"/>
      <c r="I31" s="151"/>
      <c r="J31" s="269"/>
      <c r="K31" s="163"/>
      <c r="L31" s="171"/>
      <c r="M31" s="155"/>
      <c r="N31" s="274"/>
      <c r="O31" s="170"/>
      <c r="P31" s="169"/>
      <c r="Q31" s="155"/>
      <c r="R31" s="310"/>
      <c r="S31" s="157"/>
      <c r="T31" s="168"/>
      <c r="U31" s="159"/>
    </row>
    <row r="32" spans="1:21" s="138" customFormat="1" x14ac:dyDescent="0.3">
      <c r="A32" s="369" t="s">
        <v>82</v>
      </c>
      <c r="B32" s="166" t="s">
        <v>81</v>
      </c>
      <c r="C32" s="157"/>
      <c r="D32" s="167"/>
      <c r="E32" s="155"/>
      <c r="F32" s="166" t="s">
        <v>81</v>
      </c>
      <c r="G32" s="157"/>
      <c r="H32" s="163"/>
      <c r="I32" s="151"/>
      <c r="J32" s="165" t="s">
        <v>81</v>
      </c>
      <c r="K32" s="161" t="s">
        <v>81</v>
      </c>
      <c r="L32" s="160">
        <v>1</v>
      </c>
      <c r="M32" s="151"/>
      <c r="N32" s="164" t="s">
        <v>81</v>
      </c>
      <c r="O32" s="163"/>
      <c r="P32" s="163"/>
      <c r="Q32" s="155"/>
      <c r="R32" s="162" t="s">
        <v>81</v>
      </c>
      <c r="S32" s="161"/>
      <c r="T32" s="160"/>
      <c r="U32" s="159"/>
    </row>
    <row r="33" spans="1:21" s="138" customFormat="1" x14ac:dyDescent="0.3">
      <c r="A33" s="370"/>
      <c r="B33" s="158" t="s">
        <v>80</v>
      </c>
      <c r="C33" s="157"/>
      <c r="D33" s="156"/>
      <c r="E33" s="155"/>
      <c r="F33" s="146" t="s">
        <v>80</v>
      </c>
      <c r="G33" s="145"/>
      <c r="H33" s="152"/>
      <c r="I33" s="154"/>
      <c r="J33" s="153" t="s">
        <v>80</v>
      </c>
      <c r="K33" s="149"/>
      <c r="L33" s="152"/>
      <c r="M33" s="151"/>
      <c r="N33" s="150" t="s">
        <v>80</v>
      </c>
      <c r="O33" s="149"/>
      <c r="P33" s="148"/>
      <c r="Q33" s="147"/>
      <c r="R33" s="146" t="s">
        <v>10</v>
      </c>
      <c r="S33" s="145"/>
      <c r="T33" s="144"/>
      <c r="U33" s="143"/>
    </row>
    <row r="34" spans="1:21" s="82" customFormat="1" ht="19.05" customHeight="1" x14ac:dyDescent="0.3">
      <c r="A34" s="371" t="s">
        <v>11</v>
      </c>
      <c r="B34" s="352" t="s">
        <v>12</v>
      </c>
      <c r="C34" s="353"/>
      <c r="D34" s="233"/>
      <c r="E34" s="236"/>
      <c r="F34" s="352" t="s">
        <v>12</v>
      </c>
      <c r="G34" s="353"/>
      <c r="H34" s="233"/>
      <c r="I34" s="233"/>
      <c r="J34" s="354" t="s">
        <v>12</v>
      </c>
      <c r="K34" s="353"/>
      <c r="L34" s="233"/>
      <c r="M34" s="236"/>
      <c r="N34" s="352" t="s">
        <v>12</v>
      </c>
      <c r="O34" s="353"/>
      <c r="P34" s="233"/>
      <c r="Q34" s="233"/>
      <c r="R34" s="354" t="s">
        <v>12</v>
      </c>
      <c r="S34" s="353"/>
      <c r="T34" s="233"/>
      <c r="U34" s="233"/>
    </row>
    <row r="35" spans="1:21" s="95" customFormat="1" ht="19.05" customHeight="1" x14ac:dyDescent="0.3">
      <c r="A35" s="372"/>
      <c r="B35" s="374" t="s">
        <v>51</v>
      </c>
      <c r="C35" s="375"/>
      <c r="D35" s="124"/>
      <c r="E35" s="129">
        <v>4.5</v>
      </c>
      <c r="F35" s="374" t="s">
        <v>52</v>
      </c>
      <c r="G35" s="375"/>
      <c r="H35" s="124"/>
      <c r="I35" s="128">
        <v>4.5</v>
      </c>
      <c r="J35" s="376" t="s">
        <v>53</v>
      </c>
      <c r="K35" s="375"/>
      <c r="L35" s="124"/>
      <c r="M35" s="129">
        <v>4.5</v>
      </c>
      <c r="N35" s="374" t="s">
        <v>52</v>
      </c>
      <c r="O35" s="375"/>
      <c r="P35" s="124"/>
      <c r="Q35" s="128">
        <v>4.5</v>
      </c>
      <c r="R35" s="376" t="s">
        <v>54</v>
      </c>
      <c r="S35" s="375"/>
      <c r="T35" s="124"/>
      <c r="U35" s="128">
        <v>4.5</v>
      </c>
    </row>
    <row r="36" spans="1:21" s="95" customFormat="1" ht="19.05" customHeight="1" x14ac:dyDescent="0.3">
      <c r="A36" s="372"/>
      <c r="B36" s="374" t="s">
        <v>55</v>
      </c>
      <c r="C36" s="375"/>
      <c r="D36" s="101"/>
      <c r="E36" s="129">
        <v>2</v>
      </c>
      <c r="F36" s="374" t="s">
        <v>56</v>
      </c>
      <c r="G36" s="375"/>
      <c r="H36" s="101"/>
      <c r="I36" s="128">
        <v>2</v>
      </c>
      <c r="J36" s="376" t="s">
        <v>55</v>
      </c>
      <c r="K36" s="375"/>
      <c r="L36" s="101"/>
      <c r="M36" s="129">
        <v>2</v>
      </c>
      <c r="N36" s="374" t="s">
        <v>57</v>
      </c>
      <c r="O36" s="375"/>
      <c r="P36" s="101"/>
      <c r="Q36" s="128">
        <v>2</v>
      </c>
      <c r="R36" s="376" t="s">
        <v>58</v>
      </c>
      <c r="S36" s="375"/>
      <c r="T36" s="101"/>
      <c r="U36" s="128">
        <v>2</v>
      </c>
    </row>
    <row r="37" spans="1:21" s="95" customFormat="1" ht="19.05" customHeight="1" x14ac:dyDescent="0.3">
      <c r="A37" s="372"/>
      <c r="B37" s="374" t="s">
        <v>42</v>
      </c>
      <c r="C37" s="375"/>
      <c r="D37" s="101"/>
      <c r="E37" s="129">
        <v>1.5</v>
      </c>
      <c r="F37" s="374" t="s">
        <v>35</v>
      </c>
      <c r="G37" s="375"/>
      <c r="H37" s="101"/>
      <c r="I37" s="128">
        <v>1.5</v>
      </c>
      <c r="J37" s="376" t="s">
        <v>36</v>
      </c>
      <c r="K37" s="375"/>
      <c r="L37" s="101"/>
      <c r="M37" s="129">
        <v>1.5</v>
      </c>
      <c r="N37" s="374" t="s">
        <v>35</v>
      </c>
      <c r="O37" s="375"/>
      <c r="P37" s="101"/>
      <c r="Q37" s="128">
        <v>1.5</v>
      </c>
      <c r="R37" s="376" t="s">
        <v>35</v>
      </c>
      <c r="S37" s="375"/>
      <c r="T37" s="101"/>
      <c r="U37" s="128">
        <v>1.5</v>
      </c>
    </row>
    <row r="38" spans="1:21" s="95" customFormat="1" ht="19.05" customHeight="1" x14ac:dyDescent="0.3">
      <c r="A38" s="372"/>
      <c r="B38" s="374" t="s">
        <v>37</v>
      </c>
      <c r="C38" s="375"/>
      <c r="D38" s="102"/>
      <c r="E38" s="111"/>
      <c r="F38" s="374" t="s">
        <v>37</v>
      </c>
      <c r="G38" s="375"/>
      <c r="H38" s="102"/>
      <c r="I38" s="135"/>
      <c r="J38" s="376" t="s">
        <v>43</v>
      </c>
      <c r="K38" s="375"/>
      <c r="L38" s="102"/>
      <c r="M38" s="111">
        <v>1</v>
      </c>
      <c r="N38" s="374" t="s">
        <v>38</v>
      </c>
      <c r="O38" s="375"/>
      <c r="P38" s="102"/>
      <c r="Q38" s="135"/>
      <c r="R38" s="376" t="s">
        <v>37</v>
      </c>
      <c r="S38" s="375"/>
      <c r="T38" s="102"/>
      <c r="U38" s="135"/>
    </row>
    <row r="39" spans="1:21" s="95" customFormat="1" ht="19.05" customHeight="1" x14ac:dyDescent="0.3">
      <c r="A39" s="372"/>
      <c r="B39" s="374" t="s">
        <v>24</v>
      </c>
      <c r="C39" s="375"/>
      <c r="D39" s="102"/>
      <c r="E39" s="111"/>
      <c r="F39" s="374" t="s">
        <v>24</v>
      </c>
      <c r="G39" s="375"/>
      <c r="H39" s="102"/>
      <c r="I39" s="135"/>
      <c r="J39" s="376" t="s">
        <v>24</v>
      </c>
      <c r="K39" s="375"/>
      <c r="L39" s="102"/>
      <c r="M39" s="111"/>
      <c r="N39" s="374" t="s">
        <v>24</v>
      </c>
      <c r="O39" s="375"/>
      <c r="P39" s="102"/>
      <c r="Q39" s="135"/>
      <c r="R39" s="376" t="s">
        <v>24</v>
      </c>
      <c r="S39" s="375"/>
      <c r="T39" s="102"/>
      <c r="U39" s="135"/>
    </row>
    <row r="40" spans="1:21" s="95" customFormat="1" ht="19.05" customHeight="1" x14ac:dyDescent="0.3">
      <c r="A40" s="372"/>
      <c r="B40" s="379" t="s">
        <v>26</v>
      </c>
      <c r="C40" s="380"/>
      <c r="D40" s="102"/>
      <c r="E40" s="111">
        <v>1.5</v>
      </c>
      <c r="F40" s="379" t="s">
        <v>26</v>
      </c>
      <c r="G40" s="380"/>
      <c r="H40" s="102"/>
      <c r="I40" s="111">
        <v>1.5</v>
      </c>
      <c r="J40" s="381" t="s">
        <v>26</v>
      </c>
      <c r="K40" s="380"/>
      <c r="L40" s="102"/>
      <c r="M40" s="111">
        <v>1.5</v>
      </c>
      <c r="N40" s="379" t="s">
        <v>26</v>
      </c>
      <c r="O40" s="380"/>
      <c r="P40" s="102"/>
      <c r="Q40" s="135">
        <v>2.1</v>
      </c>
      <c r="R40" s="381" t="s">
        <v>26</v>
      </c>
      <c r="S40" s="380"/>
      <c r="T40" s="102"/>
      <c r="U40" s="135">
        <v>2.2000000000000002</v>
      </c>
    </row>
    <row r="41" spans="1:21" s="95" customFormat="1" ht="19.05" customHeight="1" x14ac:dyDescent="0.3">
      <c r="A41" s="373"/>
      <c r="B41" s="374" t="s">
        <v>44</v>
      </c>
      <c r="C41" s="375"/>
      <c r="D41" s="113"/>
      <c r="E41" s="129">
        <v>735</v>
      </c>
      <c r="F41" s="374" t="s">
        <v>40</v>
      </c>
      <c r="G41" s="375"/>
      <c r="H41" s="113"/>
      <c r="I41" s="128">
        <v>735</v>
      </c>
      <c r="J41" s="376" t="s">
        <v>39</v>
      </c>
      <c r="K41" s="375"/>
      <c r="L41" s="113"/>
      <c r="M41" s="129">
        <v>750</v>
      </c>
      <c r="N41" s="374" t="s">
        <v>39</v>
      </c>
      <c r="O41" s="375"/>
      <c r="P41" s="113"/>
      <c r="Q41" s="128">
        <v>735</v>
      </c>
      <c r="R41" s="376" t="s">
        <v>39</v>
      </c>
      <c r="S41" s="375"/>
      <c r="T41" s="113"/>
      <c r="U41" s="128">
        <v>736</v>
      </c>
    </row>
    <row r="42" spans="1:21" s="82" customFormat="1" ht="25.5" customHeight="1" x14ac:dyDescent="0.3">
      <c r="A42" s="88"/>
      <c r="B42" s="81" t="s">
        <v>6</v>
      </c>
      <c r="C42" s="81"/>
      <c r="D42" s="81"/>
      <c r="E42" s="81"/>
      <c r="F42" s="81"/>
      <c r="G42" s="81"/>
      <c r="H42" s="81" t="s">
        <v>23</v>
      </c>
      <c r="I42" s="81"/>
      <c r="J42" s="81"/>
      <c r="K42" s="81"/>
      <c r="L42" s="81"/>
      <c r="M42" s="81"/>
      <c r="N42" s="81"/>
      <c r="O42" s="81"/>
      <c r="P42" s="377" t="s">
        <v>7</v>
      </c>
      <c r="Q42" s="377"/>
      <c r="R42" s="88"/>
      <c r="S42" s="88"/>
      <c r="T42" s="88"/>
      <c r="U42" s="88"/>
    </row>
    <row r="43" spans="1:21" s="103" customFormat="1" ht="20.100000000000001" customHeight="1" x14ac:dyDescent="0.3">
      <c r="A43" s="378" t="s">
        <v>284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</row>
    <row r="44" spans="1:21" s="103" customFormat="1" ht="20.100000000000001" customHeight="1" x14ac:dyDescent="0.3">
      <c r="A44" s="104" t="s">
        <v>22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</row>
    <row r="45" spans="1:21" s="103" customFormat="1" ht="20.100000000000001" customHeight="1" x14ac:dyDescent="0.3">
      <c r="A45" s="378" t="s">
        <v>13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</row>
  </sheetData>
  <mergeCells count="103"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view="pageBreakPreview" topLeftCell="A7" zoomScale="60" zoomScaleNormal="100" workbookViewId="0">
      <selection activeCell="AD8" sqref="AD8"/>
    </sheetView>
  </sheetViews>
  <sheetFormatPr defaultColWidth="9" defaultRowHeight="16.2" x14ac:dyDescent="0.3"/>
  <cols>
    <col min="1" max="2" width="7.6640625" style="105" customWidth="1"/>
    <col min="3" max="3" width="12.6640625" style="105" customWidth="1"/>
    <col min="4" max="6" width="7.6640625" style="105" customWidth="1"/>
    <col min="7" max="7" width="12.6640625" style="105" customWidth="1"/>
    <col min="8" max="8" width="7.6640625" style="105" customWidth="1"/>
    <col min="9" max="10" width="7.6640625" style="88" customWidth="1"/>
    <col min="11" max="11" width="12.6640625" style="88" customWidth="1"/>
    <col min="12" max="14" width="7.6640625" style="88" customWidth="1"/>
    <col min="15" max="15" width="12.6640625" style="88" customWidth="1"/>
    <col min="16" max="18" width="7.6640625" style="88" customWidth="1"/>
    <col min="19" max="19" width="12.6640625" style="88" customWidth="1"/>
    <col min="20" max="21" width="7.6640625" style="88" customWidth="1"/>
    <col min="22" max="16384" width="9" style="88"/>
  </cols>
  <sheetData>
    <row r="1" spans="1:21" ht="28.5" customHeight="1" x14ac:dyDescent="0.3">
      <c r="A1" s="301" t="str">
        <f>工作表1!A1</f>
        <v xml:space="preserve"> 屏東縣東寧.竹田國民小學110年11月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8" t="str">
        <f>工作表1!G5</f>
        <v>5週學生午餐食譜(自設廚房)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4">
      <c r="A2" s="89" t="str">
        <f>工作表1!A3</f>
        <v>供應人數：670人</v>
      </c>
      <c r="B2" s="90"/>
      <c r="C2" s="90"/>
      <c r="D2" s="90"/>
      <c r="E2" s="90"/>
      <c r="F2" s="90"/>
      <c r="G2" s="91" t="s">
        <v>47</v>
      </c>
      <c r="H2" s="91"/>
      <c r="I2" s="91"/>
      <c r="J2" s="91"/>
      <c r="K2" s="91"/>
      <c r="L2" s="91" t="str">
        <f>工作表1!A4</f>
        <v>食材供應商：西台餐廳</v>
      </c>
      <c r="M2" s="91"/>
      <c r="O2" s="91"/>
      <c r="P2" s="91" t="str">
        <f>工作表1!A5</f>
        <v>電話：08-7792135</v>
      </c>
      <c r="Q2" s="91"/>
      <c r="R2" s="92"/>
      <c r="S2" s="302">
        <f>工作表1!A6</f>
        <v>44482</v>
      </c>
      <c r="T2" s="302"/>
      <c r="U2" s="114" t="s">
        <v>48</v>
      </c>
    </row>
    <row r="3" spans="1:21" ht="19.05" customHeight="1" x14ac:dyDescent="0.3">
      <c r="A3" s="58" t="s">
        <v>2</v>
      </c>
      <c r="B3" s="303">
        <v>44529</v>
      </c>
      <c r="C3" s="304"/>
      <c r="D3" s="305" t="s">
        <v>27</v>
      </c>
      <c r="E3" s="306"/>
      <c r="F3" s="303">
        <v>44530</v>
      </c>
      <c r="G3" s="304"/>
      <c r="H3" s="305" t="s">
        <v>28</v>
      </c>
      <c r="I3" s="306"/>
      <c r="J3" s="303"/>
      <c r="K3" s="304"/>
      <c r="L3" s="305" t="s">
        <v>29</v>
      </c>
      <c r="M3" s="305"/>
      <c r="N3" s="303"/>
      <c r="O3" s="304"/>
      <c r="P3" s="305" t="s">
        <v>30</v>
      </c>
      <c r="Q3" s="305"/>
      <c r="R3" s="303"/>
      <c r="S3" s="304"/>
      <c r="T3" s="305" t="s">
        <v>31</v>
      </c>
      <c r="U3" s="306"/>
    </row>
    <row r="4" spans="1:21" s="82" customFormat="1" ht="19.05" customHeight="1" x14ac:dyDescent="0.3">
      <c r="A4" s="78" t="s">
        <v>3</v>
      </c>
      <c r="B4" s="34" t="s">
        <v>50</v>
      </c>
      <c r="C4" s="78" t="s">
        <v>25</v>
      </c>
      <c r="D4" s="34" t="s">
        <v>41</v>
      </c>
      <c r="E4" s="71" t="s">
        <v>32</v>
      </c>
      <c r="F4" s="34" t="s">
        <v>50</v>
      </c>
      <c r="G4" s="78" t="s">
        <v>25</v>
      </c>
      <c r="H4" s="34" t="s">
        <v>41</v>
      </c>
      <c r="I4" s="71" t="s">
        <v>32</v>
      </c>
      <c r="J4" s="34" t="s">
        <v>50</v>
      </c>
      <c r="K4" s="78" t="s">
        <v>25</v>
      </c>
      <c r="L4" s="34" t="s">
        <v>41</v>
      </c>
      <c r="M4" s="71" t="s">
        <v>33</v>
      </c>
      <c r="N4" s="34" t="s">
        <v>50</v>
      </c>
      <c r="O4" s="78" t="s">
        <v>25</v>
      </c>
      <c r="P4" s="34" t="s">
        <v>41</v>
      </c>
      <c r="Q4" s="71" t="s">
        <v>32</v>
      </c>
      <c r="R4" s="34" t="s">
        <v>50</v>
      </c>
      <c r="S4" s="78" t="s">
        <v>25</v>
      </c>
      <c r="T4" s="34" t="s">
        <v>41</v>
      </c>
      <c r="U4" s="93" t="s">
        <v>33</v>
      </c>
    </row>
    <row r="5" spans="1:21" s="94" customFormat="1" ht="19.05" customHeight="1" x14ac:dyDescent="0.25">
      <c r="A5" s="382" t="s">
        <v>0</v>
      </c>
      <c r="B5" s="257" t="s">
        <v>67</v>
      </c>
      <c r="C5" s="195" t="s">
        <v>68</v>
      </c>
      <c r="D5" s="171">
        <f>1000/670*E5</f>
        <v>100</v>
      </c>
      <c r="E5" s="175" t="s">
        <v>428</v>
      </c>
      <c r="F5" s="260" t="s">
        <v>188</v>
      </c>
      <c r="G5" s="195" t="s">
        <v>68</v>
      </c>
      <c r="H5" s="171">
        <f>1000/670*I5</f>
        <v>100</v>
      </c>
      <c r="I5" s="175" t="s">
        <v>429</v>
      </c>
      <c r="J5" s="383"/>
      <c r="K5" s="31"/>
      <c r="L5" s="43"/>
      <c r="M5" s="28"/>
      <c r="N5" s="384"/>
      <c r="O5" s="51"/>
      <c r="P5" s="43"/>
      <c r="Q5" s="28"/>
      <c r="R5" s="384"/>
      <c r="S5" s="42"/>
      <c r="T5" s="43"/>
      <c r="U5" s="38"/>
    </row>
    <row r="6" spans="1:21" s="94" customFormat="1" ht="19.05" customHeight="1" x14ac:dyDescent="0.25">
      <c r="A6" s="382"/>
      <c r="B6" s="258"/>
      <c r="C6" s="185"/>
      <c r="D6" s="171"/>
      <c r="E6" s="175"/>
      <c r="F6" s="261"/>
      <c r="G6" s="185"/>
      <c r="H6" s="171"/>
      <c r="I6" s="175"/>
      <c r="J6" s="383"/>
      <c r="K6" s="45"/>
      <c r="L6" s="43"/>
      <c r="M6" s="28"/>
      <c r="N6" s="385"/>
      <c r="O6" s="51"/>
      <c r="P6" s="43"/>
      <c r="Q6" s="28"/>
      <c r="R6" s="385"/>
      <c r="S6" s="45"/>
      <c r="T6" s="43"/>
      <c r="U6" s="38"/>
    </row>
    <row r="7" spans="1:21" s="95" customFormat="1" ht="19.05" customHeight="1" x14ac:dyDescent="0.3">
      <c r="A7" s="312" t="s">
        <v>34</v>
      </c>
      <c r="B7" s="274" t="s">
        <v>356</v>
      </c>
      <c r="C7" s="180" t="s">
        <v>358</v>
      </c>
      <c r="D7" s="171">
        <f>1000/670*E7</f>
        <v>74.626865671641795</v>
      </c>
      <c r="E7" s="175" t="s">
        <v>360</v>
      </c>
      <c r="F7" s="333" t="s">
        <v>459</v>
      </c>
      <c r="G7" s="25" t="s">
        <v>460</v>
      </c>
      <c r="H7" s="171">
        <f>1000/670*I7</f>
        <v>74.626865671641795</v>
      </c>
      <c r="I7" s="175" t="s">
        <v>102</v>
      </c>
      <c r="J7" s="326"/>
      <c r="K7" s="45"/>
      <c r="L7" s="43"/>
      <c r="M7" s="61"/>
      <c r="N7" s="313"/>
      <c r="O7" s="45"/>
      <c r="P7" s="43"/>
      <c r="Q7" s="28"/>
      <c r="R7" s="322"/>
      <c r="S7" s="30"/>
      <c r="T7" s="43"/>
      <c r="U7" s="38"/>
    </row>
    <row r="8" spans="1:21" s="95" customFormat="1" ht="19.05" customHeight="1" x14ac:dyDescent="0.3">
      <c r="A8" s="312"/>
      <c r="B8" s="274"/>
      <c r="C8" s="157" t="s">
        <v>359</v>
      </c>
      <c r="D8" s="171">
        <f t="shared" ref="D8:D17" si="0">1000/670*E8</f>
        <v>22.388059701492537</v>
      </c>
      <c r="E8" s="151" t="s">
        <v>132</v>
      </c>
      <c r="F8" s="334"/>
      <c r="G8" s="24" t="s">
        <v>461</v>
      </c>
      <c r="H8" s="171">
        <f t="shared" ref="H8:H17" si="1">1000/670*I8</f>
        <v>22.388059701492537</v>
      </c>
      <c r="I8" s="151" t="s">
        <v>397</v>
      </c>
      <c r="J8" s="327"/>
      <c r="K8" s="52"/>
      <c r="L8" s="43"/>
      <c r="M8" s="61"/>
      <c r="N8" s="313"/>
      <c r="O8" s="45"/>
      <c r="P8" s="43"/>
      <c r="Q8" s="28"/>
      <c r="R8" s="322"/>
      <c r="S8" s="22"/>
      <c r="T8" s="43"/>
      <c r="U8" s="39"/>
    </row>
    <row r="9" spans="1:21" s="95" customFormat="1" ht="19.05" customHeight="1" x14ac:dyDescent="0.3">
      <c r="A9" s="312"/>
      <c r="B9" s="274"/>
      <c r="C9" s="157"/>
      <c r="D9" s="171"/>
      <c r="E9" s="151"/>
      <c r="F9" s="334"/>
      <c r="G9" s="24" t="s">
        <v>462</v>
      </c>
      <c r="H9" s="171">
        <f t="shared" si="1"/>
        <v>11.940298507462687</v>
      </c>
      <c r="I9" s="151" t="s">
        <v>398</v>
      </c>
      <c r="J9" s="327"/>
      <c r="K9" s="45"/>
      <c r="L9" s="43"/>
      <c r="M9" s="61"/>
      <c r="N9" s="313"/>
      <c r="O9" s="45"/>
      <c r="P9" s="43"/>
      <c r="Q9" s="61"/>
      <c r="R9" s="322"/>
      <c r="S9" s="30"/>
      <c r="T9" s="43"/>
      <c r="U9" s="38"/>
    </row>
    <row r="10" spans="1:21" s="95" customFormat="1" ht="19.05" customHeight="1" x14ac:dyDescent="0.3">
      <c r="A10" s="312"/>
      <c r="B10" s="274"/>
      <c r="C10" s="157"/>
      <c r="D10" s="171"/>
      <c r="E10" s="151"/>
      <c r="F10" s="334"/>
      <c r="G10" s="157"/>
      <c r="H10" s="171"/>
      <c r="I10" s="151"/>
      <c r="J10" s="327"/>
      <c r="K10" s="45"/>
      <c r="L10" s="43"/>
      <c r="M10" s="61"/>
      <c r="N10" s="313"/>
      <c r="O10" s="54"/>
      <c r="P10" s="43"/>
      <c r="Q10" s="61"/>
      <c r="R10" s="322"/>
      <c r="S10" s="22"/>
      <c r="T10" s="43"/>
      <c r="U10" s="39"/>
    </row>
    <row r="11" spans="1:21" s="95" customFormat="1" ht="19.05" customHeight="1" x14ac:dyDescent="0.3">
      <c r="A11" s="312"/>
      <c r="B11" s="274"/>
      <c r="C11" s="157"/>
      <c r="D11" s="171"/>
      <c r="E11" s="151"/>
      <c r="F11" s="335"/>
      <c r="G11" s="157"/>
      <c r="H11" s="171"/>
      <c r="I11" s="151"/>
      <c r="J11" s="328"/>
      <c r="K11" s="45"/>
      <c r="L11" s="43"/>
      <c r="M11" s="61"/>
      <c r="N11" s="313"/>
      <c r="O11" s="45"/>
      <c r="P11" s="43"/>
      <c r="Q11" s="61"/>
      <c r="R11" s="322"/>
      <c r="S11" s="24"/>
      <c r="T11" s="43"/>
      <c r="U11" s="39"/>
    </row>
    <row r="12" spans="1:21" s="95" customFormat="1" ht="19.05" customHeight="1" x14ac:dyDescent="0.3">
      <c r="A12" s="312" t="s">
        <v>4</v>
      </c>
      <c r="B12" s="274" t="s">
        <v>357</v>
      </c>
      <c r="C12" s="207" t="s">
        <v>361</v>
      </c>
      <c r="D12" s="171">
        <f t="shared" si="0"/>
        <v>74.626865671641795</v>
      </c>
      <c r="E12" s="172" t="s">
        <v>364</v>
      </c>
      <c r="F12" s="274" t="s">
        <v>463</v>
      </c>
      <c r="G12" s="45" t="s">
        <v>464</v>
      </c>
      <c r="H12" s="171">
        <f t="shared" si="1"/>
        <v>17.910447761194032</v>
      </c>
      <c r="I12" s="175" t="s">
        <v>395</v>
      </c>
      <c r="J12" s="327"/>
      <c r="K12" s="31"/>
      <c r="L12" s="43"/>
      <c r="M12" s="72"/>
      <c r="N12" s="313"/>
      <c r="O12" s="45"/>
      <c r="P12" s="43"/>
      <c r="Q12" s="61"/>
      <c r="R12" s="313"/>
      <c r="S12" s="45"/>
      <c r="T12" s="43"/>
      <c r="U12" s="73"/>
    </row>
    <row r="13" spans="1:21" s="95" customFormat="1" ht="19.05" customHeight="1" x14ac:dyDescent="0.3">
      <c r="A13" s="312"/>
      <c r="B13" s="274"/>
      <c r="C13" s="207" t="s">
        <v>362</v>
      </c>
      <c r="D13" s="171">
        <f t="shared" si="0"/>
        <v>7.4626865671641793</v>
      </c>
      <c r="E13" s="172" t="s">
        <v>64</v>
      </c>
      <c r="F13" s="274"/>
      <c r="G13" s="45" t="s">
        <v>465</v>
      </c>
      <c r="H13" s="171">
        <f t="shared" si="1"/>
        <v>8.9552238805970159</v>
      </c>
      <c r="I13" s="175" t="s">
        <v>399</v>
      </c>
      <c r="J13" s="327"/>
      <c r="K13" s="25"/>
      <c r="L13" s="43"/>
      <c r="M13" s="62"/>
      <c r="N13" s="313"/>
      <c r="O13" s="45"/>
      <c r="P13" s="43"/>
      <c r="Q13" s="61"/>
      <c r="R13" s="313"/>
      <c r="S13" s="45"/>
      <c r="T13" s="43"/>
      <c r="U13" s="73"/>
    </row>
    <row r="14" spans="1:21" s="95" customFormat="1" ht="19.05" customHeight="1" x14ac:dyDescent="0.3">
      <c r="A14" s="312"/>
      <c r="B14" s="274"/>
      <c r="C14" s="207" t="s">
        <v>363</v>
      </c>
      <c r="D14" s="171">
        <f t="shared" si="0"/>
        <v>4.477611940298508</v>
      </c>
      <c r="E14" s="172" t="s">
        <v>104</v>
      </c>
      <c r="F14" s="274"/>
      <c r="G14" s="45" t="s">
        <v>466</v>
      </c>
      <c r="H14" s="171">
        <f t="shared" si="1"/>
        <v>8.9552238805970159</v>
      </c>
      <c r="I14" s="175" t="s">
        <v>399</v>
      </c>
      <c r="J14" s="327"/>
      <c r="K14" s="31"/>
      <c r="L14" s="43"/>
      <c r="M14" s="72"/>
      <c r="N14" s="313"/>
      <c r="O14" s="45"/>
      <c r="P14" s="43"/>
      <c r="Q14" s="61"/>
      <c r="R14" s="313"/>
      <c r="S14" s="45"/>
      <c r="T14" s="43"/>
      <c r="U14" s="73"/>
    </row>
    <row r="15" spans="1:21" s="95" customFormat="1" ht="19.05" customHeight="1" x14ac:dyDescent="0.3">
      <c r="A15" s="312"/>
      <c r="B15" s="274"/>
      <c r="C15" s="207" t="s">
        <v>116</v>
      </c>
      <c r="D15" s="171">
        <f t="shared" si="0"/>
        <v>4.477611940298508</v>
      </c>
      <c r="E15" s="155" t="s">
        <v>115</v>
      </c>
      <c r="F15" s="274"/>
      <c r="G15" s="250" t="s">
        <v>467</v>
      </c>
      <c r="H15" s="171">
        <f t="shared" si="1"/>
        <v>44.776119402985074</v>
      </c>
      <c r="I15" s="151" t="s">
        <v>400</v>
      </c>
      <c r="J15" s="327"/>
      <c r="K15" s="63"/>
      <c r="L15" s="43"/>
      <c r="M15" s="60"/>
      <c r="N15" s="313"/>
      <c r="O15" s="22"/>
      <c r="P15" s="43"/>
      <c r="Q15" s="29"/>
      <c r="R15" s="313"/>
      <c r="S15" s="22"/>
      <c r="T15" s="43"/>
      <c r="U15" s="39"/>
    </row>
    <row r="16" spans="1:21" s="95" customFormat="1" ht="19.05" customHeight="1" x14ac:dyDescent="0.3">
      <c r="A16" s="312"/>
      <c r="B16" s="274"/>
      <c r="C16" s="181" t="s">
        <v>365</v>
      </c>
      <c r="D16" s="171">
        <f t="shared" si="0"/>
        <v>0.89552238805970152</v>
      </c>
      <c r="E16" s="155" t="s">
        <v>366</v>
      </c>
      <c r="F16" s="274"/>
      <c r="G16" s="244"/>
      <c r="H16" s="171"/>
      <c r="I16" s="151"/>
      <c r="J16" s="328"/>
      <c r="K16" s="45"/>
      <c r="L16" s="46"/>
      <c r="M16" s="59"/>
      <c r="N16" s="313"/>
      <c r="O16" s="45"/>
      <c r="P16" s="46"/>
      <c r="Q16" s="61"/>
      <c r="R16" s="313"/>
      <c r="S16" s="45"/>
      <c r="T16" s="46"/>
      <c r="U16" s="73"/>
    </row>
    <row r="17" spans="1:21" s="95" customFormat="1" ht="19.05" customHeight="1" x14ac:dyDescent="0.3">
      <c r="A17" s="312" t="s">
        <v>14</v>
      </c>
      <c r="B17" s="313" t="s">
        <v>15</v>
      </c>
      <c r="C17" s="31" t="s">
        <v>417</v>
      </c>
      <c r="D17" s="171">
        <f t="shared" si="0"/>
        <v>74.626865671641795</v>
      </c>
      <c r="E17" s="68">
        <v>50</v>
      </c>
      <c r="F17" s="313" t="s">
        <v>15</v>
      </c>
      <c r="G17" s="31" t="s">
        <v>417</v>
      </c>
      <c r="H17" s="171">
        <f t="shared" si="1"/>
        <v>74.626865671641795</v>
      </c>
      <c r="I17" s="68">
        <v>50</v>
      </c>
      <c r="J17" s="313" t="s">
        <v>15</v>
      </c>
      <c r="K17" s="31" t="s">
        <v>17</v>
      </c>
      <c r="L17" s="43"/>
      <c r="M17" s="68"/>
      <c r="N17" s="313" t="s">
        <v>15</v>
      </c>
      <c r="O17" s="31" t="s">
        <v>19</v>
      </c>
      <c r="P17" s="43"/>
      <c r="Q17" s="68"/>
      <c r="R17" s="313" t="s">
        <v>15</v>
      </c>
      <c r="S17" s="31" t="s">
        <v>17</v>
      </c>
      <c r="T17" s="43"/>
      <c r="U17" s="96"/>
    </row>
    <row r="18" spans="1:21" s="95" customFormat="1" ht="19.05" customHeight="1" x14ac:dyDescent="0.25">
      <c r="A18" s="312"/>
      <c r="B18" s="313"/>
      <c r="C18" s="315" t="s">
        <v>18</v>
      </c>
      <c r="D18" s="2"/>
      <c r="E18" s="99"/>
      <c r="F18" s="313"/>
      <c r="G18" s="317" t="s">
        <v>21</v>
      </c>
      <c r="H18" s="2"/>
      <c r="I18" s="99"/>
      <c r="J18" s="313"/>
      <c r="K18" s="319" t="s">
        <v>18</v>
      </c>
      <c r="L18" s="106"/>
      <c r="M18" s="99"/>
      <c r="N18" s="313"/>
      <c r="O18" s="317" t="s">
        <v>20</v>
      </c>
      <c r="P18" s="107"/>
      <c r="Q18" s="99"/>
      <c r="R18" s="313"/>
      <c r="S18" s="319" t="s">
        <v>18</v>
      </c>
      <c r="T18" s="106"/>
      <c r="U18" s="108"/>
    </row>
    <row r="19" spans="1:21" s="95" customFormat="1" ht="19.05" customHeight="1" x14ac:dyDescent="0.25">
      <c r="A19" s="312"/>
      <c r="B19" s="313"/>
      <c r="C19" s="316"/>
      <c r="D19" s="2"/>
      <c r="E19" s="99"/>
      <c r="F19" s="313"/>
      <c r="G19" s="318"/>
      <c r="H19" s="2"/>
      <c r="I19" s="99"/>
      <c r="J19" s="313"/>
      <c r="K19" s="320"/>
      <c r="L19" s="107"/>
      <c r="M19" s="99"/>
      <c r="N19" s="313"/>
      <c r="O19" s="318"/>
      <c r="P19" s="107"/>
      <c r="Q19" s="99"/>
      <c r="R19" s="313"/>
      <c r="S19" s="320"/>
      <c r="T19" s="106"/>
      <c r="U19" s="108"/>
    </row>
    <row r="20" spans="1:21" s="95" customFormat="1" ht="19.05" customHeight="1" x14ac:dyDescent="0.25">
      <c r="A20" s="312"/>
      <c r="B20" s="313"/>
      <c r="C20" s="321" t="s">
        <v>16</v>
      </c>
      <c r="D20" s="2"/>
      <c r="E20" s="99"/>
      <c r="F20" s="313"/>
      <c r="G20" s="321" t="s">
        <v>16</v>
      </c>
      <c r="H20" s="2"/>
      <c r="I20" s="99"/>
      <c r="J20" s="313"/>
      <c r="K20" s="321" t="s">
        <v>16</v>
      </c>
      <c r="L20" s="106"/>
      <c r="M20" s="99"/>
      <c r="N20" s="313"/>
      <c r="O20" s="321" t="s">
        <v>16</v>
      </c>
      <c r="P20" s="107"/>
      <c r="Q20" s="99"/>
      <c r="R20" s="313"/>
      <c r="S20" s="321" t="s">
        <v>16</v>
      </c>
      <c r="T20" s="106"/>
      <c r="U20" s="108"/>
    </row>
    <row r="21" spans="1:21" s="95" customFormat="1" ht="19.05" customHeight="1" x14ac:dyDescent="0.25">
      <c r="A21" s="312"/>
      <c r="B21" s="313"/>
      <c r="C21" s="321"/>
      <c r="D21" s="2"/>
      <c r="E21" s="99"/>
      <c r="F21" s="313"/>
      <c r="G21" s="321"/>
      <c r="H21" s="2"/>
      <c r="I21" s="99"/>
      <c r="J21" s="313"/>
      <c r="K21" s="321"/>
      <c r="L21" s="107"/>
      <c r="M21" s="99"/>
      <c r="N21" s="313"/>
      <c r="O21" s="321"/>
      <c r="P21" s="107"/>
      <c r="Q21" s="99"/>
      <c r="R21" s="313"/>
      <c r="S21" s="321"/>
      <c r="T21" s="106"/>
      <c r="U21" s="108"/>
    </row>
    <row r="22" spans="1:21" s="95" customFormat="1" ht="19.05" customHeight="1" x14ac:dyDescent="0.25">
      <c r="A22" s="312" t="s">
        <v>9</v>
      </c>
      <c r="B22" s="365"/>
      <c r="C22" s="106"/>
      <c r="D22" s="2"/>
      <c r="E22" s="99"/>
      <c r="F22" s="365"/>
      <c r="G22" s="106"/>
      <c r="H22" s="2"/>
      <c r="I22" s="99"/>
      <c r="J22" s="365"/>
      <c r="K22" s="106"/>
      <c r="L22" s="106"/>
      <c r="M22" s="99"/>
      <c r="N22" s="365"/>
      <c r="O22" s="106"/>
      <c r="P22" s="107"/>
      <c r="Q22" s="99"/>
      <c r="R22" s="365"/>
      <c r="S22" s="106"/>
      <c r="T22" s="106"/>
      <c r="U22" s="108"/>
    </row>
    <row r="23" spans="1:21" s="95" customFormat="1" ht="19.05" customHeight="1" x14ac:dyDescent="0.25">
      <c r="A23" s="325"/>
      <c r="B23" s="366"/>
      <c r="C23" s="106"/>
      <c r="D23" s="2"/>
      <c r="E23" s="99"/>
      <c r="F23" s="366"/>
      <c r="G23" s="106"/>
      <c r="H23" s="2"/>
      <c r="I23" s="99"/>
      <c r="J23" s="366"/>
      <c r="K23" s="106"/>
      <c r="L23" s="106"/>
      <c r="M23" s="99"/>
      <c r="N23" s="366"/>
      <c r="O23" s="106"/>
      <c r="P23" s="107"/>
      <c r="Q23" s="99"/>
      <c r="R23" s="366"/>
      <c r="S23" s="106"/>
      <c r="T23" s="106"/>
      <c r="U23" s="108"/>
    </row>
    <row r="24" spans="1:21" s="95" customFormat="1" ht="19.05" customHeight="1" x14ac:dyDescent="0.25">
      <c r="A24" s="325"/>
      <c r="B24" s="366"/>
      <c r="C24" s="106"/>
      <c r="D24" s="2"/>
      <c r="E24" s="99"/>
      <c r="F24" s="366"/>
      <c r="G24" s="106"/>
      <c r="H24" s="2"/>
      <c r="I24" s="99"/>
      <c r="J24" s="366"/>
      <c r="K24" s="106"/>
      <c r="L24" s="107"/>
      <c r="M24" s="99"/>
      <c r="N24" s="366"/>
      <c r="O24" s="106"/>
      <c r="P24" s="107"/>
      <c r="Q24" s="99"/>
      <c r="R24" s="366"/>
      <c r="S24" s="106"/>
      <c r="T24" s="106"/>
      <c r="U24" s="108"/>
    </row>
    <row r="25" spans="1:21" s="95" customFormat="1" ht="19.05" customHeight="1" x14ac:dyDescent="0.3">
      <c r="A25" s="383" t="s">
        <v>1</v>
      </c>
      <c r="B25" s="274" t="s">
        <v>165</v>
      </c>
      <c r="C25" s="179" t="s">
        <v>164</v>
      </c>
      <c r="D25" s="171">
        <f>1000/670*E25</f>
        <v>19.402985074626866</v>
      </c>
      <c r="E25" s="175">
        <v>13</v>
      </c>
      <c r="F25" s="269" t="s">
        <v>300</v>
      </c>
      <c r="G25" s="179" t="s">
        <v>75</v>
      </c>
      <c r="H25" s="171">
        <f>1000/670*I25</f>
        <v>14.925373134328359</v>
      </c>
      <c r="I25" s="175" t="s">
        <v>74</v>
      </c>
      <c r="J25" s="322"/>
      <c r="K25" s="64"/>
      <c r="L25" s="43"/>
      <c r="M25" s="65"/>
      <c r="N25" s="313"/>
      <c r="O25" s="36"/>
      <c r="P25" s="43"/>
      <c r="Q25" s="28"/>
      <c r="R25" s="313"/>
      <c r="S25" s="25"/>
      <c r="T25" s="43"/>
      <c r="U25" s="41"/>
    </row>
    <row r="26" spans="1:21" s="95" customFormat="1" ht="19.05" customHeight="1" x14ac:dyDescent="0.3">
      <c r="A26" s="383"/>
      <c r="B26" s="274"/>
      <c r="C26" s="176" t="s">
        <v>162</v>
      </c>
      <c r="D26" s="171">
        <f t="shared" ref="D26:D28" si="2">1000/670*E26</f>
        <v>4.477611940298508</v>
      </c>
      <c r="E26" s="175">
        <v>3</v>
      </c>
      <c r="F26" s="269"/>
      <c r="G26" s="176" t="s">
        <v>301</v>
      </c>
      <c r="H26" s="171">
        <f t="shared" ref="H26" si="3">1000/670*I26</f>
        <v>14.925373134328359</v>
      </c>
      <c r="I26" s="175" t="s">
        <v>468</v>
      </c>
      <c r="J26" s="322"/>
      <c r="K26" s="66"/>
      <c r="L26" s="43"/>
      <c r="M26" s="29"/>
      <c r="N26" s="313"/>
      <c r="O26" s="35"/>
      <c r="P26" s="43"/>
      <c r="Q26" s="28"/>
      <c r="R26" s="313"/>
      <c r="S26" s="25"/>
      <c r="T26" s="43"/>
      <c r="U26" s="41"/>
    </row>
    <row r="27" spans="1:21" s="95" customFormat="1" ht="19.05" customHeight="1" x14ac:dyDescent="0.3">
      <c r="A27" s="383"/>
      <c r="B27" s="274"/>
      <c r="C27" s="179" t="s">
        <v>161</v>
      </c>
      <c r="D27" s="171">
        <f t="shared" si="2"/>
        <v>4.477611940298508</v>
      </c>
      <c r="E27" s="175" t="s">
        <v>104</v>
      </c>
      <c r="F27" s="269"/>
      <c r="G27" s="179"/>
      <c r="H27" s="171"/>
      <c r="I27" s="175"/>
      <c r="J27" s="322"/>
      <c r="K27" s="36"/>
      <c r="L27" s="43"/>
      <c r="M27" s="28"/>
      <c r="N27" s="313"/>
      <c r="O27" s="36"/>
      <c r="P27" s="43"/>
      <c r="Q27" s="28"/>
      <c r="R27" s="313"/>
      <c r="S27" s="48"/>
      <c r="T27" s="49"/>
      <c r="U27" s="74"/>
    </row>
    <row r="28" spans="1:21" s="95" customFormat="1" ht="19.05" customHeight="1" x14ac:dyDescent="0.3">
      <c r="A28" s="383"/>
      <c r="B28" s="274"/>
      <c r="C28" s="180" t="s">
        <v>160</v>
      </c>
      <c r="D28" s="171">
        <f t="shared" si="2"/>
        <v>7.4626865671641793</v>
      </c>
      <c r="E28" s="205" t="s">
        <v>159</v>
      </c>
      <c r="F28" s="269"/>
      <c r="G28" s="176"/>
      <c r="H28" s="171"/>
      <c r="I28" s="175"/>
      <c r="J28" s="322"/>
      <c r="K28" s="67"/>
      <c r="L28" s="23"/>
      <c r="M28" s="65"/>
      <c r="N28" s="313"/>
      <c r="O28" s="36"/>
      <c r="P28" s="32"/>
      <c r="Q28" s="28"/>
      <c r="R28" s="313"/>
      <c r="S28" s="50"/>
      <c r="T28" s="49"/>
      <c r="U28" s="75"/>
    </row>
    <row r="29" spans="1:21" s="95" customFormat="1" ht="19.05" customHeight="1" x14ac:dyDescent="0.3">
      <c r="A29" s="383"/>
      <c r="B29" s="274"/>
      <c r="C29" s="157"/>
      <c r="D29" s="171"/>
      <c r="E29" s="151"/>
      <c r="F29" s="269"/>
      <c r="G29" s="157"/>
      <c r="H29" s="171"/>
      <c r="I29" s="151"/>
      <c r="J29" s="322"/>
      <c r="K29" s="117"/>
      <c r="L29" s="69"/>
      <c r="M29" s="33"/>
      <c r="N29" s="386"/>
      <c r="O29" s="27"/>
      <c r="P29" s="37"/>
      <c r="Q29" s="115"/>
      <c r="R29" s="386"/>
      <c r="S29" s="27"/>
      <c r="T29" s="37"/>
      <c r="U29" s="76"/>
    </row>
    <row r="30" spans="1:21" s="95" customFormat="1" ht="19.05" customHeight="1" x14ac:dyDescent="0.3">
      <c r="A30" s="387" t="s">
        <v>49</v>
      </c>
      <c r="B30" s="78" t="s">
        <v>8</v>
      </c>
      <c r="C30" s="24"/>
      <c r="D30" s="84"/>
      <c r="E30" s="68"/>
      <c r="F30" s="78" t="s">
        <v>8</v>
      </c>
      <c r="G30" s="24"/>
      <c r="H30" s="24"/>
      <c r="I30" s="100"/>
      <c r="J30" s="80" t="s">
        <v>8</v>
      </c>
      <c r="K30" s="24"/>
      <c r="L30" s="24"/>
      <c r="M30" s="68"/>
      <c r="N30" s="78" t="s">
        <v>8</v>
      </c>
      <c r="O30" s="24"/>
      <c r="P30" s="97"/>
      <c r="Q30" s="68"/>
      <c r="R30" s="78" t="s">
        <v>8</v>
      </c>
      <c r="S30" s="24"/>
      <c r="T30" s="24"/>
      <c r="U30" s="98"/>
    </row>
    <row r="31" spans="1:21" s="95" customFormat="1" ht="19.05" customHeight="1" x14ac:dyDescent="0.3">
      <c r="A31" s="388"/>
      <c r="B31" s="109" t="s">
        <v>5</v>
      </c>
      <c r="C31" s="110"/>
      <c r="D31" s="27"/>
      <c r="E31" s="111"/>
      <c r="F31" s="116" t="s">
        <v>5</v>
      </c>
      <c r="G31" s="110"/>
      <c r="H31" s="27"/>
      <c r="I31" s="111"/>
      <c r="J31" s="83" t="s">
        <v>10</v>
      </c>
      <c r="K31" s="110"/>
      <c r="L31" s="27"/>
      <c r="M31" s="111"/>
      <c r="N31" s="116" t="s">
        <v>10</v>
      </c>
      <c r="O31" s="110"/>
      <c r="P31" s="37"/>
      <c r="Q31" s="111"/>
      <c r="R31" s="116" t="s">
        <v>10</v>
      </c>
      <c r="S31" s="110"/>
      <c r="T31" s="27"/>
      <c r="U31" s="112"/>
    </row>
    <row r="32" spans="1:21" s="82" customFormat="1" ht="19.05" customHeight="1" x14ac:dyDescent="0.3">
      <c r="A32" s="389" t="s">
        <v>11</v>
      </c>
      <c r="B32" s="277" t="s">
        <v>12</v>
      </c>
      <c r="C32" s="278"/>
      <c r="D32" s="233"/>
      <c r="E32" s="236"/>
      <c r="F32" s="277" t="s">
        <v>12</v>
      </c>
      <c r="G32" s="278"/>
      <c r="H32" s="233"/>
      <c r="I32" s="233"/>
      <c r="J32" s="277" t="s">
        <v>12</v>
      </c>
      <c r="K32" s="278"/>
      <c r="L32" s="233"/>
      <c r="M32" s="236"/>
      <c r="N32" s="277" t="s">
        <v>12</v>
      </c>
      <c r="O32" s="278"/>
      <c r="P32" s="233"/>
      <c r="Q32" s="236"/>
      <c r="R32" s="277" t="s">
        <v>12</v>
      </c>
      <c r="S32" s="278"/>
      <c r="T32" s="233"/>
      <c r="U32" s="233"/>
    </row>
    <row r="33" spans="1:21" s="95" customFormat="1" ht="19.05" customHeight="1" x14ac:dyDescent="0.3">
      <c r="A33" s="390"/>
      <c r="B33" s="383" t="s">
        <v>51</v>
      </c>
      <c r="C33" s="383"/>
      <c r="D33" s="34"/>
      <c r="E33" s="78">
        <v>4.5</v>
      </c>
      <c r="F33" s="383" t="s">
        <v>52</v>
      </c>
      <c r="G33" s="383"/>
      <c r="H33" s="34"/>
      <c r="I33" s="78">
        <v>4.5</v>
      </c>
      <c r="J33" s="383" t="s">
        <v>53</v>
      </c>
      <c r="K33" s="383"/>
      <c r="L33" s="34"/>
      <c r="M33" s="68"/>
      <c r="N33" s="383" t="s">
        <v>52</v>
      </c>
      <c r="O33" s="383"/>
      <c r="P33" s="34"/>
      <c r="Q33" s="68"/>
      <c r="R33" s="383" t="s">
        <v>54</v>
      </c>
      <c r="S33" s="383"/>
      <c r="T33" s="34"/>
      <c r="U33" s="78"/>
    </row>
    <row r="34" spans="1:21" s="95" customFormat="1" ht="19.05" customHeight="1" x14ac:dyDescent="0.3">
      <c r="A34" s="390"/>
      <c r="B34" s="383" t="s">
        <v>55</v>
      </c>
      <c r="C34" s="383"/>
      <c r="D34" s="101"/>
      <c r="E34" s="78">
        <v>2</v>
      </c>
      <c r="F34" s="383" t="s">
        <v>56</v>
      </c>
      <c r="G34" s="383"/>
      <c r="H34" s="101"/>
      <c r="I34" s="78">
        <v>2</v>
      </c>
      <c r="J34" s="383" t="s">
        <v>55</v>
      </c>
      <c r="K34" s="383"/>
      <c r="L34" s="101"/>
      <c r="M34" s="68"/>
      <c r="N34" s="383" t="s">
        <v>57</v>
      </c>
      <c r="O34" s="383"/>
      <c r="P34" s="101"/>
      <c r="Q34" s="68"/>
      <c r="R34" s="383" t="s">
        <v>58</v>
      </c>
      <c r="S34" s="383"/>
      <c r="T34" s="101"/>
      <c r="U34" s="78"/>
    </row>
    <row r="35" spans="1:21" s="95" customFormat="1" ht="19.05" customHeight="1" x14ac:dyDescent="0.3">
      <c r="A35" s="390"/>
      <c r="B35" s="383" t="s">
        <v>42</v>
      </c>
      <c r="C35" s="383"/>
      <c r="D35" s="101"/>
      <c r="E35" s="78">
        <v>1.5</v>
      </c>
      <c r="F35" s="383" t="s">
        <v>35</v>
      </c>
      <c r="G35" s="383"/>
      <c r="H35" s="101"/>
      <c r="I35" s="78">
        <v>1.5</v>
      </c>
      <c r="J35" s="383" t="s">
        <v>36</v>
      </c>
      <c r="K35" s="383"/>
      <c r="L35" s="101"/>
      <c r="M35" s="78"/>
      <c r="N35" s="383" t="s">
        <v>35</v>
      </c>
      <c r="O35" s="383"/>
      <c r="P35" s="101"/>
      <c r="Q35" s="68"/>
      <c r="R35" s="383" t="s">
        <v>35</v>
      </c>
      <c r="S35" s="383"/>
      <c r="T35" s="101"/>
      <c r="U35" s="78"/>
    </row>
    <row r="36" spans="1:21" s="95" customFormat="1" ht="19.05" customHeight="1" x14ac:dyDescent="0.3">
      <c r="A36" s="390"/>
      <c r="B36" s="383" t="s">
        <v>37</v>
      </c>
      <c r="C36" s="383"/>
      <c r="D36" s="101"/>
      <c r="E36" s="78"/>
      <c r="F36" s="383" t="s">
        <v>37</v>
      </c>
      <c r="G36" s="383"/>
      <c r="H36" s="101"/>
      <c r="I36" s="78"/>
      <c r="J36" s="383" t="s">
        <v>43</v>
      </c>
      <c r="K36" s="383"/>
      <c r="L36" s="101"/>
      <c r="M36" s="78"/>
      <c r="N36" s="383" t="s">
        <v>38</v>
      </c>
      <c r="O36" s="383"/>
      <c r="P36" s="101"/>
      <c r="Q36" s="68"/>
      <c r="R36" s="383" t="s">
        <v>37</v>
      </c>
      <c r="S36" s="383"/>
      <c r="T36" s="101"/>
      <c r="U36" s="78"/>
    </row>
    <row r="37" spans="1:21" s="95" customFormat="1" ht="19.05" customHeight="1" x14ac:dyDescent="0.3">
      <c r="A37" s="390"/>
      <c r="B37" s="383" t="s">
        <v>24</v>
      </c>
      <c r="C37" s="383"/>
      <c r="D37" s="101"/>
      <c r="E37" s="78"/>
      <c r="F37" s="383" t="s">
        <v>24</v>
      </c>
      <c r="G37" s="383"/>
      <c r="H37" s="101"/>
      <c r="I37" s="78"/>
      <c r="J37" s="383" t="s">
        <v>24</v>
      </c>
      <c r="K37" s="383"/>
      <c r="L37" s="101"/>
      <c r="M37" s="78"/>
      <c r="N37" s="383" t="s">
        <v>24</v>
      </c>
      <c r="O37" s="383"/>
      <c r="P37" s="101"/>
      <c r="Q37" s="68"/>
      <c r="R37" s="383" t="s">
        <v>24</v>
      </c>
      <c r="S37" s="383"/>
      <c r="T37" s="101"/>
      <c r="U37" s="78"/>
    </row>
    <row r="38" spans="1:21" s="95" customFormat="1" ht="19.05" customHeight="1" x14ac:dyDescent="0.3">
      <c r="A38" s="390"/>
      <c r="B38" s="391" t="s">
        <v>26</v>
      </c>
      <c r="C38" s="391"/>
      <c r="D38" s="101"/>
      <c r="E38" s="78">
        <v>1.5</v>
      </c>
      <c r="F38" s="391" t="s">
        <v>26</v>
      </c>
      <c r="G38" s="391"/>
      <c r="H38" s="101"/>
      <c r="I38" s="78">
        <v>1.5</v>
      </c>
      <c r="J38" s="391" t="s">
        <v>26</v>
      </c>
      <c r="K38" s="391"/>
      <c r="L38" s="101"/>
      <c r="M38" s="78"/>
      <c r="N38" s="391" t="s">
        <v>26</v>
      </c>
      <c r="O38" s="391"/>
      <c r="P38" s="101"/>
      <c r="Q38" s="78"/>
      <c r="R38" s="391" t="s">
        <v>26</v>
      </c>
      <c r="S38" s="391"/>
      <c r="T38" s="101"/>
      <c r="U38" s="78"/>
    </row>
    <row r="39" spans="1:21" s="95" customFormat="1" ht="19.05" customHeight="1" x14ac:dyDescent="0.3">
      <c r="A39" s="390"/>
      <c r="B39" s="383" t="s">
        <v>44</v>
      </c>
      <c r="C39" s="383"/>
      <c r="D39" s="113"/>
      <c r="E39" s="78">
        <v>735</v>
      </c>
      <c r="F39" s="383" t="s">
        <v>40</v>
      </c>
      <c r="G39" s="383"/>
      <c r="H39" s="113"/>
      <c r="I39" s="78">
        <v>735</v>
      </c>
      <c r="J39" s="383" t="s">
        <v>39</v>
      </c>
      <c r="K39" s="383"/>
      <c r="L39" s="113"/>
      <c r="M39" s="78"/>
      <c r="N39" s="383" t="s">
        <v>39</v>
      </c>
      <c r="O39" s="383"/>
      <c r="P39" s="113"/>
      <c r="Q39" s="78"/>
      <c r="R39" s="383" t="s">
        <v>39</v>
      </c>
      <c r="S39" s="383"/>
      <c r="T39" s="113"/>
      <c r="U39" s="78"/>
    </row>
    <row r="40" spans="1:21" s="82" customFormat="1" ht="25.5" customHeight="1" x14ac:dyDescent="0.3">
      <c r="A40" s="88"/>
      <c r="B40" s="81" t="s">
        <v>6</v>
      </c>
      <c r="C40" s="81"/>
      <c r="D40" s="81"/>
      <c r="E40" s="81"/>
      <c r="F40" s="81"/>
      <c r="G40" s="81"/>
      <c r="H40" s="81" t="s">
        <v>23</v>
      </c>
      <c r="I40" s="81"/>
      <c r="J40" s="81"/>
      <c r="K40" s="81"/>
      <c r="L40" s="81"/>
      <c r="M40" s="81"/>
      <c r="N40" s="81"/>
      <c r="O40" s="81"/>
      <c r="P40" s="377" t="s">
        <v>7</v>
      </c>
      <c r="Q40" s="377"/>
      <c r="R40" s="88"/>
      <c r="S40" s="88"/>
      <c r="T40" s="88"/>
      <c r="U40" s="88"/>
    </row>
    <row r="41" spans="1:21" s="103" customFormat="1" ht="20.100000000000001" customHeight="1" x14ac:dyDescent="0.3">
      <c r="A41" s="378" t="s">
        <v>59</v>
      </c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</row>
    <row r="42" spans="1:21" s="103" customFormat="1" ht="20.100000000000001" customHeight="1" x14ac:dyDescent="0.3">
      <c r="A42" s="104" t="s">
        <v>22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</row>
    <row r="43" spans="1:21" s="103" customFormat="1" ht="20.100000000000001" customHeight="1" x14ac:dyDescent="0.3">
      <c r="A43" s="378" t="s">
        <v>13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</row>
  </sheetData>
  <mergeCells count="103">
    <mergeCell ref="R36:S36"/>
    <mergeCell ref="B37:C37"/>
    <mergeCell ref="F37:G37"/>
    <mergeCell ref="J37:K37"/>
    <mergeCell ref="N37:O37"/>
    <mergeCell ref="R37:S37"/>
    <mergeCell ref="P40:Q40"/>
    <mergeCell ref="A41:M41"/>
    <mergeCell ref="A43:M43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  <mergeCell ref="R34:S34"/>
    <mergeCell ref="B35:C35"/>
    <mergeCell ref="F35:G35"/>
    <mergeCell ref="J35:K35"/>
    <mergeCell ref="N35:O35"/>
    <mergeCell ref="R35:S35"/>
    <mergeCell ref="R32:S32"/>
    <mergeCell ref="B33:C33"/>
    <mergeCell ref="F33:G33"/>
    <mergeCell ref="J33:K33"/>
    <mergeCell ref="N33:O33"/>
    <mergeCell ref="R33:S33"/>
    <mergeCell ref="A30:A31"/>
    <mergeCell ref="A32:A39"/>
    <mergeCell ref="B32:C32"/>
    <mergeCell ref="F32:G32"/>
    <mergeCell ref="J32:K32"/>
    <mergeCell ref="N32:O32"/>
    <mergeCell ref="B34:C34"/>
    <mergeCell ref="F34:G34"/>
    <mergeCell ref="J34:K34"/>
    <mergeCell ref="N34:O34"/>
    <mergeCell ref="B36:C36"/>
    <mergeCell ref="F36:G36"/>
    <mergeCell ref="J36:K36"/>
    <mergeCell ref="N36:O36"/>
    <mergeCell ref="A25:A29"/>
    <mergeCell ref="B25:B29"/>
    <mergeCell ref="F25:F29"/>
    <mergeCell ref="J25:J29"/>
    <mergeCell ref="N25:N29"/>
    <mergeCell ref="R25:R29"/>
    <mergeCell ref="A22:A24"/>
    <mergeCell ref="B22:B24"/>
    <mergeCell ref="F22:F24"/>
    <mergeCell ref="J22:J24"/>
    <mergeCell ref="N22:N24"/>
    <mergeCell ref="R22:R24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 verticalCentered="1"/>
  <pageMargins left="0.15748031496062992" right="0.15748031496062992" top="0.23622047244094491" bottom="0.19685039370078741" header="0.23622047244094491" footer="0.19685039370078741"/>
  <pageSetup paperSize="9" scale="69" orientation="landscape" horizontalDpi="4294967294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8" sqref="E8:E9"/>
    </sheetView>
  </sheetViews>
  <sheetFormatPr defaultColWidth="9" defaultRowHeight="16.2" x14ac:dyDescent="0.3"/>
  <cols>
    <col min="1" max="1" width="11.6640625" style="9" bestFit="1" customWidth="1"/>
    <col min="2" max="16384" width="9" style="9"/>
  </cols>
  <sheetData>
    <row r="1" spans="1:11" ht="22.2" x14ac:dyDescent="0.3">
      <c r="A1" s="301" t="s">
        <v>269</v>
      </c>
      <c r="B1" s="301"/>
      <c r="C1" s="301"/>
      <c r="D1" s="301"/>
      <c r="E1" s="301"/>
      <c r="F1" s="301"/>
      <c r="G1" s="8" t="s">
        <v>66</v>
      </c>
      <c r="H1" s="8"/>
      <c r="I1" s="8"/>
      <c r="J1" s="8"/>
      <c r="K1" s="8"/>
    </row>
    <row r="2" spans="1:11" ht="22.2" x14ac:dyDescent="0.3">
      <c r="G2" s="8" t="s">
        <v>60</v>
      </c>
    </row>
    <row r="3" spans="1:11" ht="22.2" x14ac:dyDescent="0.3">
      <c r="A3" s="9" t="s">
        <v>425</v>
      </c>
      <c r="G3" s="8" t="s">
        <v>61</v>
      </c>
    </row>
    <row r="4" spans="1:11" ht="22.2" x14ac:dyDescent="0.3">
      <c r="A4" s="9" t="s">
        <v>45</v>
      </c>
      <c r="G4" s="8" t="s">
        <v>62</v>
      </c>
    </row>
    <row r="5" spans="1:11" ht="22.2" x14ac:dyDescent="0.3">
      <c r="A5" s="9" t="s">
        <v>46</v>
      </c>
      <c r="G5" s="8" t="s">
        <v>63</v>
      </c>
    </row>
    <row r="6" spans="1:11" ht="22.2" x14ac:dyDescent="0.3">
      <c r="A6" s="237">
        <v>44482</v>
      </c>
      <c r="B6" s="9" t="s">
        <v>65</v>
      </c>
      <c r="G6" s="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第1週</vt:lpstr>
      <vt:lpstr>第2週 </vt:lpstr>
      <vt:lpstr>第3週 </vt:lpstr>
      <vt:lpstr>第4週</vt:lpstr>
      <vt:lpstr>第5週</vt:lpstr>
      <vt:lpstr>工作表1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</cp:lastModifiedBy>
  <cp:lastPrinted>2021-10-25T06:45:44Z</cp:lastPrinted>
  <dcterms:created xsi:type="dcterms:W3CDTF">2005-05-16T01:42:21Z</dcterms:created>
  <dcterms:modified xsi:type="dcterms:W3CDTF">2021-10-27T00:50:27Z</dcterms:modified>
</cp:coreProperties>
</file>